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1 курс" sheetId="1" r:id="rId1"/>
    <sheet name="2 курс" sheetId="3" r:id="rId2"/>
    <sheet name="3 курс" sheetId="4" r:id="rId3"/>
    <sheet name="Лист4" sheetId="5" r:id="rId4"/>
  </sheets>
  <calcPr calcId="145621"/>
</workbook>
</file>

<file path=xl/calcChain.xml><?xml version="1.0" encoding="utf-8"?>
<calcChain xmlns="http://schemas.openxmlformats.org/spreadsheetml/2006/main">
  <c r="X24" i="5" l="1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M56" i="4" l="1"/>
  <c r="X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F56" i="4"/>
  <c r="F58" i="4" s="1"/>
  <c r="G56" i="4"/>
  <c r="G58" i="4" s="1"/>
  <c r="H56" i="4"/>
  <c r="H58" i="4" s="1"/>
  <c r="I56" i="4"/>
  <c r="I58" i="4" s="1"/>
  <c r="J56" i="4"/>
  <c r="J58" i="4" s="1"/>
  <c r="K56" i="4"/>
  <c r="K58" i="4" s="1"/>
  <c r="L56" i="4"/>
  <c r="L58" i="4" s="1"/>
  <c r="M56" i="4"/>
  <c r="M58" i="4" s="1"/>
  <c r="N56" i="4"/>
  <c r="N58" i="4" s="1"/>
  <c r="O56" i="4"/>
  <c r="O58" i="4" s="1"/>
  <c r="P56" i="4"/>
  <c r="P58" i="4" s="1"/>
  <c r="Q56" i="4"/>
  <c r="Q58" i="4" s="1"/>
  <c r="R56" i="4"/>
  <c r="R58" i="4" s="1"/>
  <c r="S56" i="4"/>
  <c r="S58" i="4" s="1"/>
  <c r="T56" i="4"/>
  <c r="T58" i="4" s="1"/>
  <c r="U56" i="4"/>
  <c r="U58" i="4" s="1"/>
  <c r="V56" i="4"/>
  <c r="V58" i="4" s="1"/>
  <c r="W56" i="4"/>
  <c r="W58" i="4" s="1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N56" i="4"/>
  <c r="AO56" i="4"/>
  <c r="AP56" i="4"/>
  <c r="AP58" i="4" s="1"/>
  <c r="AQ56" i="4"/>
  <c r="AQ58" i="4" s="1"/>
  <c r="AR56" i="4"/>
  <c r="AR58" i="4" s="1"/>
  <c r="AS56" i="4"/>
  <c r="AS58" i="4" s="1"/>
  <c r="AT56" i="4"/>
  <c r="AT58" i="4" s="1"/>
  <c r="AU56" i="4"/>
  <c r="AU58" i="4" s="1"/>
  <c r="AV56" i="4"/>
  <c r="AV58" i="4" s="1"/>
  <c r="AW40" i="4"/>
  <c r="AW41" i="4"/>
  <c r="AW53" i="4"/>
  <c r="AW54" i="4"/>
  <c r="AW55" i="4"/>
  <c r="AW50" i="4"/>
  <c r="AW51" i="4"/>
  <c r="AW43" i="4"/>
  <c r="AW44" i="4"/>
  <c r="AW45" i="4"/>
  <c r="AW29" i="4"/>
  <c r="AW30" i="4"/>
  <c r="AW31" i="4"/>
  <c r="AW32" i="4"/>
  <c r="AW33" i="4"/>
  <c r="AW34" i="4"/>
  <c r="E57" i="4"/>
  <c r="E56" i="4"/>
  <c r="AA58" i="4" l="1"/>
  <c r="AE58" i="4"/>
  <c r="AC58" i="4"/>
  <c r="AJ58" i="4"/>
  <c r="AI58" i="4"/>
  <c r="AH58" i="4"/>
  <c r="AG58" i="4"/>
  <c r="AF58" i="4"/>
  <c r="AD58" i="4"/>
  <c r="AB58" i="4"/>
  <c r="Z58" i="4"/>
  <c r="Y58" i="4"/>
  <c r="X58" i="4"/>
  <c r="AO58" i="4"/>
  <c r="AN58" i="4"/>
  <c r="AM58" i="4"/>
  <c r="AL58" i="4"/>
  <c r="AK58" i="4"/>
  <c r="AV52" i="3"/>
  <c r="AV14" i="3"/>
  <c r="AV11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3" i="3"/>
  <c r="AV54" i="3"/>
  <c r="AV55" i="3"/>
  <c r="AV58" i="3"/>
  <c r="AV59" i="3"/>
  <c r="AV60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E62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E61" i="3"/>
  <c r="G55" i="1" l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E56" i="1"/>
  <c r="F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E55" i="1"/>
  <c r="AV39" i="1"/>
  <c r="AV40" i="1"/>
  <c r="AV32" i="1" l="1"/>
  <c r="AV23" i="1"/>
  <c r="AV24" i="1"/>
  <c r="AV25" i="1"/>
  <c r="AV26" i="1"/>
  <c r="AV27" i="1"/>
  <c r="AV28" i="1"/>
  <c r="AV29" i="1"/>
  <c r="AV30" i="1"/>
  <c r="AV31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E57" i="1"/>
  <c r="AV57" i="1" l="1"/>
  <c r="AW23" i="4" l="1"/>
  <c r="AW24" i="4"/>
  <c r="AW25" i="4"/>
  <c r="AW26" i="4"/>
  <c r="AW27" i="4"/>
  <c r="AW28" i="4"/>
  <c r="AW13" i="4"/>
  <c r="AW14" i="4"/>
  <c r="AW15" i="4"/>
  <c r="AW16" i="4"/>
  <c r="N63" i="3" l="1"/>
  <c r="AU63" i="3"/>
  <c r="AM63" i="3"/>
  <c r="AE63" i="3"/>
  <c r="W63" i="3"/>
  <c r="K63" i="3"/>
  <c r="AQ63" i="3"/>
  <c r="AT63" i="3"/>
  <c r="AH63" i="3"/>
  <c r="V63" i="3"/>
  <c r="J63" i="3"/>
  <c r="AP63" i="3"/>
  <c r="Q63" i="3"/>
  <c r="AR63" i="3"/>
  <c r="AN63" i="3"/>
  <c r="AS63" i="3"/>
  <c r="AO63" i="3"/>
  <c r="M63" i="3"/>
  <c r="AB63" i="3"/>
  <c r="AL63" i="3"/>
  <c r="AK63" i="3"/>
  <c r="AG63" i="3"/>
  <c r="T63" i="3"/>
  <c r="S63" i="3"/>
  <c r="U63" i="3"/>
  <c r="L63" i="3"/>
  <c r="I63" i="3"/>
  <c r="P63" i="3"/>
  <c r="O63" i="3"/>
  <c r="R63" i="3"/>
  <c r="F63" i="3"/>
  <c r="E63" i="3"/>
  <c r="H63" i="3"/>
  <c r="AJ63" i="3"/>
  <c r="AI63" i="3"/>
  <c r="AF63" i="3"/>
  <c r="G63" i="3"/>
  <c r="Y63" i="3"/>
  <c r="AD63" i="3"/>
  <c r="AC63" i="3"/>
  <c r="AA63" i="3"/>
  <c r="Z63" i="3"/>
  <c r="X63" i="3"/>
  <c r="AU26" i="5" l="1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AV23" i="5"/>
  <c r="AV22" i="5"/>
  <c r="AV21" i="5"/>
  <c r="AV20" i="5"/>
  <c r="AV19" i="5"/>
  <c r="AV18" i="5"/>
  <c r="AV17" i="5"/>
  <c r="AV16" i="5"/>
  <c r="AV15" i="5"/>
  <c r="AV14" i="5"/>
  <c r="AV12" i="5"/>
  <c r="AV11" i="5"/>
  <c r="AV10" i="5"/>
  <c r="AV25" i="5" l="1"/>
  <c r="AV24" i="5"/>
  <c r="AV26" i="5"/>
  <c r="E58" i="4"/>
  <c r="AW18" i="4"/>
  <c r="AW19" i="4"/>
  <c r="AW20" i="4"/>
  <c r="AW21" i="4"/>
  <c r="AW22" i="4"/>
  <c r="AW35" i="4"/>
  <c r="AW36" i="4"/>
  <c r="AW12" i="4"/>
  <c r="AW48" i="4"/>
  <c r="AW49" i="4"/>
  <c r="AW52" i="4"/>
  <c r="AW42" i="4"/>
  <c r="AV12" i="3"/>
  <c r="AV42" i="1" l="1"/>
  <c r="AV43" i="1"/>
  <c r="AW39" i="4" l="1"/>
  <c r="AW57" i="4" s="1"/>
  <c r="AW38" i="4"/>
  <c r="AW37" i="4"/>
  <c r="AW11" i="4"/>
  <c r="AW56" i="4" l="1"/>
  <c r="AW58" i="4"/>
  <c r="AV35" i="1"/>
  <c r="AV53" i="1"/>
  <c r="AV54" i="1"/>
  <c r="AV46" i="1"/>
  <c r="AV47" i="1"/>
  <c r="AV48" i="1"/>
  <c r="AV49" i="1"/>
  <c r="AV36" i="1"/>
  <c r="AV37" i="1"/>
  <c r="AV38" i="1"/>
  <c r="AV17" i="3"/>
  <c r="AV62" i="3" s="1"/>
  <c r="AV16" i="3"/>
  <c r="AV15" i="3"/>
  <c r="AV13" i="3"/>
  <c r="AV12" i="1"/>
  <c r="AV13" i="1"/>
  <c r="AV14" i="1"/>
  <c r="AV15" i="1"/>
  <c r="AV16" i="1"/>
  <c r="AV17" i="1"/>
  <c r="AV18" i="1"/>
  <c r="AV19" i="1"/>
  <c r="AV20" i="1"/>
  <c r="AV21" i="1"/>
  <c r="AV22" i="1"/>
  <c r="AV11" i="1"/>
  <c r="AV63" i="3" l="1"/>
  <c r="AV61" i="3"/>
  <c r="AV56" i="1"/>
  <c r="AV55" i="1"/>
</calcChain>
</file>

<file path=xl/sharedStrings.xml><?xml version="1.0" encoding="utf-8"?>
<sst xmlns="http://schemas.openxmlformats.org/spreadsheetml/2006/main" count="993" uniqueCount="177">
  <si>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</si>
  <si>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</si>
  <si>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</si>
  <si>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</si>
  <si>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</si>
  <si>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</si>
  <si>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</si>
  <si>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 xml:space="preserve">Всего часов </t>
  </si>
  <si>
    <t>I курс</t>
  </si>
  <si>
    <t>Общеобразовательный цикл</t>
  </si>
  <si>
    <t>обяз. уч.</t>
  </si>
  <si>
    <t>сам. р. с.</t>
  </si>
  <si>
    <t>ПМ. 00</t>
  </si>
  <si>
    <t>Профессиональные модули</t>
  </si>
  <si>
    <t>ПМ.01</t>
  </si>
  <si>
    <t>Э</t>
  </si>
  <si>
    <t>МДК.01.01</t>
  </si>
  <si>
    <t>Учебная практика</t>
  </si>
  <si>
    <t>Производственная практика</t>
  </si>
  <si>
    <t>ПМ.02</t>
  </si>
  <si>
    <t>МДК.02.01</t>
  </si>
  <si>
    <t>ПМ.03</t>
  </si>
  <si>
    <t>МДК.03.01</t>
  </si>
  <si>
    <t>Физическая культура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</si>
  <si>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</si>
  <si>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</si>
  <si>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</si>
  <si>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Всего недель по  2 семестрам</t>
  </si>
  <si>
    <t>ДЗ</t>
  </si>
  <si>
    <t>З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</si>
  <si>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</si>
  <si>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</si>
  <si>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</si>
  <si>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</si>
  <si>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</si>
  <si>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</si>
  <si>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</si>
  <si>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</si>
  <si>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Порядковые номера  недель учебного года</t>
  </si>
  <si>
    <t>К</t>
  </si>
  <si>
    <t>КР/З/ДЗ/Э</t>
  </si>
  <si>
    <t>КР</t>
  </si>
  <si>
    <t>1/0/0/0</t>
  </si>
  <si>
    <t>0/0/1/0</t>
  </si>
  <si>
    <t>1/0/1/0</t>
  </si>
  <si>
    <t>А</t>
  </si>
  <si>
    <t>2</t>
  </si>
  <si>
    <t>ОДБ00</t>
  </si>
  <si>
    <t>Иностранный язык</t>
  </si>
  <si>
    <t>История</t>
  </si>
  <si>
    <t>ОДП</t>
  </si>
  <si>
    <t>Профильные дисциплины</t>
  </si>
  <si>
    <t>Математика</t>
  </si>
  <si>
    <t xml:space="preserve">Информатика </t>
  </si>
  <si>
    <t>Физика</t>
  </si>
  <si>
    <t>ПП</t>
  </si>
  <si>
    <t>Профессиональная подготовка</t>
  </si>
  <si>
    <t>ОП</t>
  </si>
  <si>
    <t>Общепрофессиональный цикл</t>
  </si>
  <si>
    <t>ОП.01</t>
  </si>
  <si>
    <t>ОП.02</t>
  </si>
  <si>
    <t>2/0/0/0</t>
  </si>
  <si>
    <t>ОП.03</t>
  </si>
  <si>
    <t>Безопасность жизнедеятельности</t>
  </si>
  <si>
    <t>1/0/0/1</t>
  </si>
  <si>
    <t>0/0/0/1</t>
  </si>
  <si>
    <t>Г</t>
  </si>
  <si>
    <t>Экология</t>
  </si>
  <si>
    <t>Составил:              методист Гоголев И.В.</t>
  </si>
  <si>
    <t>УП.01.01</t>
  </si>
  <si>
    <t>ОП.04</t>
  </si>
  <si>
    <t>ОП.05</t>
  </si>
  <si>
    <t>0/0/2/0</t>
  </si>
  <si>
    <t>Основы безопасности жизнедеятельности</t>
  </si>
  <si>
    <t>ПП.01.01</t>
  </si>
  <si>
    <t>3</t>
  </si>
  <si>
    <t>География</t>
  </si>
  <si>
    <t>Охрана труда</t>
  </si>
  <si>
    <t>ОП.</t>
  </si>
  <si>
    <t>ОП.06</t>
  </si>
  <si>
    <t>ПМ.04</t>
  </si>
  <si>
    <t>МДК.04.01</t>
  </si>
  <si>
    <t>УП.02.01</t>
  </si>
  <si>
    <t xml:space="preserve">ПП.02.01 </t>
  </si>
  <si>
    <t>ОП.07</t>
  </si>
  <si>
    <t>ОП.08</t>
  </si>
  <si>
    <t>0/0/0/0</t>
  </si>
  <si>
    <t>0/1/0/0</t>
  </si>
  <si>
    <t>4</t>
  </si>
  <si>
    <t>1.1 Календарный график учебного процесса на 2018-2019 год по специальности  "Технология обработки алмазов»</t>
  </si>
  <si>
    <t>1.2. График аттестаций на 2018-2019 год по специальности  «Технология обработки алмазов»</t>
  </si>
  <si>
    <t>БД.01</t>
  </si>
  <si>
    <t xml:space="preserve">Русский язык </t>
  </si>
  <si>
    <t>БД.02</t>
  </si>
  <si>
    <t xml:space="preserve"> Литература</t>
  </si>
  <si>
    <t>БД.03</t>
  </si>
  <si>
    <t>БД.04</t>
  </si>
  <si>
    <t>БД.05</t>
  </si>
  <si>
    <t>БД.06</t>
  </si>
  <si>
    <t>БД.07</t>
  </si>
  <si>
    <t>Химия</t>
  </si>
  <si>
    <t>БД.08</t>
  </si>
  <si>
    <t>Обществознание (включая экономику и право)</t>
  </si>
  <si>
    <t>БД.09</t>
  </si>
  <si>
    <t>Биология</t>
  </si>
  <si>
    <t>БД.10</t>
  </si>
  <si>
    <t>БД.11</t>
  </si>
  <si>
    <t>ПД.01</t>
  </si>
  <si>
    <t>ПД.02</t>
  </si>
  <si>
    <t>ПД.03</t>
  </si>
  <si>
    <t>ОГСЭ</t>
  </si>
  <si>
    <t>Общий гуманитарный и социально- экономический учебный цикл</t>
  </si>
  <si>
    <t>ОГСЭ.01</t>
  </si>
  <si>
    <t>Основы философии</t>
  </si>
  <si>
    <t>Основы кристаллографии и минералогии</t>
  </si>
  <si>
    <t>Правовые основы профессиональной деятельности</t>
  </si>
  <si>
    <t>Выполнение работ по одной или нескольким профессиям рабочих, должностям служащих 15418 Огранщик алмазов в бриллианты</t>
  </si>
  <si>
    <t>Технология  огранки алмазов в бриллианты</t>
  </si>
  <si>
    <t>14/2/10/4</t>
  </si>
  <si>
    <t>1.1 Календарный график учебного процесса на 2019-2020 год по специальности «Технология обработки алмазов» 2 курс</t>
  </si>
  <si>
    <t>1.2. График аттестаций на на 2019-2020 год по специальности «Технология обработки алмазов»  2 курс</t>
  </si>
  <si>
    <t xml:space="preserve"> Иностранный язык</t>
  </si>
  <si>
    <t>БД.12</t>
  </si>
  <si>
    <t>Астрономия</t>
  </si>
  <si>
    <t>ОГСЭ.03</t>
  </si>
  <si>
    <t>ОГСЭ.04</t>
  </si>
  <si>
    <t>Инженерная графика</t>
  </si>
  <si>
    <t>Техническая механика</t>
  </si>
  <si>
    <t>Основы геммологии</t>
  </si>
  <si>
    <t>Учет сырья и готовой продукции в производстве бриллантов</t>
  </si>
  <si>
    <t>Информационные технологии в производственной деятельности</t>
  </si>
  <si>
    <t>Метрология и стандартизация</t>
  </si>
  <si>
    <t>ОП.10</t>
  </si>
  <si>
    <t>Организация и ведение производственного процесса обработки алмазов и полуфабрикатов в бриллианты</t>
  </si>
  <si>
    <t>Планирование и принципы организации производства бриллиантов</t>
  </si>
  <si>
    <t>Эксплуатация оборудования и технологического оснащения для реализации производственного процесса обработки алмазов и полуфабрикатов</t>
  </si>
  <si>
    <t>МДК.01.02</t>
  </si>
  <si>
    <t>Обработка алмазов и полуфабрикатов на высокотехнологичном оборудовании</t>
  </si>
  <si>
    <t>Компьютерные технологии в обработке алмазов</t>
  </si>
  <si>
    <t>МДК.02.02</t>
  </si>
  <si>
    <t>Лазерные технологии в обработке алмазов</t>
  </si>
  <si>
    <t>УП.01.02</t>
  </si>
  <si>
    <t>УП.02.02</t>
  </si>
  <si>
    <t>УП.04.01</t>
  </si>
  <si>
    <t>7/5/12/2</t>
  </si>
  <si>
    <t>1.1 Календарный график учебного процесса на 2020-2021 год по специальности «Технология обработки алмазов» 3 курс</t>
  </si>
  <si>
    <t>1.2 График аттестаций на 2020-2021 год по специальности «Технология обработки алмазов» 3 курс</t>
  </si>
  <si>
    <t>ОГСЭ.02</t>
  </si>
  <si>
    <t>ЕН</t>
  </si>
  <si>
    <t>Математический и общий естественнонаучный учебный цикл</t>
  </si>
  <si>
    <t>ЕН.01</t>
  </si>
  <si>
    <t>ОП.09</t>
  </si>
  <si>
    <t>Основы экономики,менеджмента и маркетинга</t>
  </si>
  <si>
    <t>ОП.11</t>
  </si>
  <si>
    <t>ОП.12</t>
  </si>
  <si>
    <t>Основы предпринимательской деятельности</t>
  </si>
  <si>
    <t>ОП.13</t>
  </si>
  <si>
    <t>Мировой рынок и индустрия алмазов</t>
  </si>
  <si>
    <t>ОП.14</t>
  </si>
  <si>
    <t>Сортировка алмазов</t>
  </si>
  <si>
    <t>ОП.15</t>
  </si>
  <si>
    <t>Подшлифовка алмазов</t>
  </si>
  <si>
    <t>ОП.16</t>
  </si>
  <si>
    <t>Якутский язык</t>
  </si>
  <si>
    <t>ПП.01.02</t>
  </si>
  <si>
    <t>ПП.02.02</t>
  </si>
  <si>
    <t>7/2/16/5</t>
  </si>
  <si>
    <t>1.1 Календарный график учебного процесса на 2011-2022 год по специальности «Технология обработки алмазов» 4 курс</t>
  </si>
  <si>
    <t>1.2 График аттестаций на 2021-2022  год по специальности «Технология обработки алмазов» 4 курс</t>
  </si>
  <si>
    <t>ПДП</t>
  </si>
  <si>
    <t>УП.01.02.</t>
  </si>
  <si>
    <t>Управление работами на участке по производству бриллиантов</t>
  </si>
  <si>
    <t>УП.03.01</t>
  </si>
  <si>
    <t>ПП.03.01</t>
  </si>
  <si>
    <t>Основы управления работами на участке по производству бриллиантов</t>
  </si>
  <si>
    <t>ПГ</t>
  </si>
  <si>
    <t>2/0/7/2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</si>
</sst>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5"/>
      <name val="Times New Roman"/>
      <family val="1"/>
      <charset val="204"/>
    </font>
    <font>
      <b/>
      <sz val="10"/>
      <color indexed="1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49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49" fontId="4" fillId="2" borderId="19" xfId="0" applyNumberFormat="1" applyFont="1" applyFill="1" applyBorder="1" applyAlignment="1">
      <alignment wrapText="1"/>
    </xf>
    <xf numFmtId="49" fontId="2" fillId="2" borderId="14" xfId="0" applyNumberFormat="1" applyFont="1" applyFill="1" applyBorder="1" applyAlignment="1">
      <alignment horizontal="center" vertical="top" textRotation="90" wrapText="1"/>
    </xf>
    <xf numFmtId="49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49" fontId="4" fillId="2" borderId="1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6" fillId="2" borderId="15" xfId="0" applyNumberFormat="1" applyFont="1" applyFill="1" applyBorder="1" applyAlignment="1">
      <alignment horizontal="center" wrapText="1"/>
    </xf>
    <xf numFmtId="0" fontId="2" fillId="2" borderId="15" xfId="0" applyFont="1" applyFill="1" applyBorder="1" applyAlignment="1">
      <alignment vertical="top" wrapText="1"/>
    </xf>
    <xf numFmtId="1" fontId="4" fillId="2" borderId="17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 wrapText="1"/>
    </xf>
    <xf numFmtId="1" fontId="5" fillId="2" borderId="17" xfId="0" applyNumberFormat="1" applyFont="1" applyFill="1" applyBorder="1" applyAlignment="1">
      <alignment horizontal="center" wrapText="1"/>
    </xf>
    <xf numFmtId="1" fontId="4" fillId="2" borderId="21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 wrapText="1"/>
    </xf>
    <xf numFmtId="0" fontId="0" fillId="2" borderId="0" xfId="0" applyFill="1"/>
    <xf numFmtId="0" fontId="1" fillId="2" borderId="0" xfId="0" applyFont="1" applyFill="1" applyAlignment="1"/>
    <xf numFmtId="0" fontId="0" fillId="2" borderId="0" xfId="0" applyFill="1" applyAlignment="1"/>
    <xf numFmtId="49" fontId="7" fillId="2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wrapText="1"/>
    </xf>
    <xf numFmtId="1" fontId="9" fillId="2" borderId="15" xfId="0" applyNumberFormat="1" applyFont="1" applyFill="1" applyBorder="1" applyAlignment="1">
      <alignment horizontal="center" wrapText="1"/>
    </xf>
    <xf numFmtId="1" fontId="10" fillId="2" borderId="15" xfId="0" applyNumberFormat="1" applyFont="1" applyFill="1" applyBorder="1" applyAlignment="1">
      <alignment horizontal="center" wrapText="1"/>
    </xf>
    <xf numFmtId="1" fontId="11" fillId="2" borderId="15" xfId="0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/>
    <xf numFmtId="0" fontId="13" fillId="0" borderId="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4" fillId="2" borderId="21" xfId="0" applyFont="1" applyFill="1" applyBorder="1" applyAlignment="1">
      <alignment vertical="top" wrapText="1"/>
    </xf>
    <xf numFmtId="1" fontId="15" fillId="2" borderId="15" xfId="0" applyNumberFormat="1" applyFont="1" applyFill="1" applyBorder="1" applyAlignment="1">
      <alignment horizontal="center" wrapText="1"/>
    </xf>
    <xf numFmtId="1" fontId="15" fillId="2" borderId="17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4" fillId="2" borderId="24" xfId="0" applyNumberFormat="1" applyFont="1" applyFill="1" applyBorder="1" applyAlignment="1">
      <alignment horizontal="center"/>
    </xf>
    <xf numFmtId="1" fontId="0" fillId="0" borderId="0" xfId="0" applyNumberFormat="1"/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" fontId="16" fillId="2" borderId="15" xfId="0" applyNumberFormat="1" applyFont="1" applyFill="1" applyBorder="1" applyAlignment="1">
      <alignment horizontal="center" wrapText="1"/>
    </xf>
    <xf numFmtId="1" fontId="2" fillId="2" borderId="15" xfId="0" applyNumberFormat="1" applyFont="1" applyFill="1" applyBorder="1" applyAlignment="1">
      <alignment horizontal="center" wrapText="1"/>
    </xf>
    <xf numFmtId="1" fontId="2" fillId="2" borderId="21" xfId="0" applyNumberFormat="1" applyFont="1" applyFill="1" applyBorder="1" applyAlignment="1">
      <alignment horizontal="center" wrapText="1"/>
    </xf>
    <xf numFmtId="1" fontId="17" fillId="2" borderId="15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" fontId="4" fillId="2" borderId="19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vertical="distributed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distributed"/>
    </xf>
    <xf numFmtId="1" fontId="4" fillId="2" borderId="2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49" fontId="2" fillId="2" borderId="21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top" textRotation="90" wrapText="1"/>
    </xf>
    <xf numFmtId="0" fontId="2" fillId="2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distributed"/>
    </xf>
    <xf numFmtId="1" fontId="4" fillId="2" borderId="1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left" vertical="distributed"/>
    </xf>
    <xf numFmtId="0" fontId="4" fillId="2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1" fontId="19" fillId="2" borderId="15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distributed"/>
    </xf>
    <xf numFmtId="0" fontId="13" fillId="0" borderId="0" xfId="0" applyFont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distributed"/>
    </xf>
    <xf numFmtId="0" fontId="4" fillId="2" borderId="31" xfId="0" applyFont="1" applyFill="1" applyBorder="1" applyAlignment="1">
      <alignment horizontal="center" wrapText="1"/>
    </xf>
    <xf numFmtId="1" fontId="4" fillId="2" borderId="11" xfId="0" applyNumberFormat="1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 wrapText="1"/>
    </xf>
    <xf numFmtId="1" fontId="4" fillId="2" borderId="3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1" fontId="4" fillId="2" borderId="36" xfId="0" applyNumberFormat="1" applyFont="1" applyFill="1" applyBorder="1" applyAlignment="1">
      <alignment wrapText="1"/>
    </xf>
    <xf numFmtId="1" fontId="4" fillId="2" borderId="34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/>
    <xf numFmtId="1" fontId="4" fillId="2" borderId="31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wrapText="1"/>
    </xf>
    <xf numFmtId="1" fontId="4" fillId="2" borderId="35" xfId="0" applyNumberFormat="1" applyFont="1" applyFill="1" applyBorder="1" applyAlignment="1">
      <alignment horizontal="center" wrapText="1"/>
    </xf>
    <xf numFmtId="1" fontId="4" fillId="2" borderId="37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 wrapText="1"/>
    </xf>
    <xf numFmtId="0" fontId="4" fillId="2" borderId="15" xfId="0" applyNumberFormat="1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2" fillId="2" borderId="31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/>
    </xf>
    <xf numFmtId="0" fontId="18" fillId="0" borderId="0" xfId="0" applyFont="1"/>
    <xf numFmtId="0" fontId="18" fillId="0" borderId="15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 horizontal="center" wrapText="1"/>
    </xf>
    <xf numFmtId="0" fontId="4" fillId="2" borderId="17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1" fontId="4" fillId="2" borderId="40" xfId="0" applyNumberFormat="1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 vertical="center"/>
    </xf>
    <xf numFmtId="0" fontId="21" fillId="0" borderId="0" xfId="0" applyFont="1"/>
    <xf numFmtId="0" fontId="13" fillId="0" borderId="0" xfId="0" applyFont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49" fontId="2" fillId="2" borderId="16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1" fontId="2" fillId="2" borderId="17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distributed"/>
    </xf>
    <xf numFmtId="0" fontId="4" fillId="2" borderId="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1" fontId="4" fillId="2" borderId="32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1" fontId="4" fillId="2" borderId="32" xfId="0" applyNumberFormat="1" applyFont="1" applyFill="1" applyBorder="1" applyAlignment="1">
      <alignment horizontal="center" wrapText="1"/>
    </xf>
    <xf numFmtId="1" fontId="16" fillId="2" borderId="15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wrapText="1"/>
    </xf>
    <xf numFmtId="1" fontId="15" fillId="2" borderId="32" xfId="0" applyNumberFormat="1" applyFont="1" applyFill="1" applyBorder="1" applyAlignment="1">
      <alignment horizontal="center" wrapText="1"/>
    </xf>
    <xf numFmtId="1" fontId="5" fillId="2" borderId="44" xfId="0" applyNumberFormat="1" applyFont="1" applyFill="1" applyBorder="1" applyAlignment="1">
      <alignment horizontal="center" wrapText="1"/>
    </xf>
    <xf numFmtId="1" fontId="5" fillId="2" borderId="31" xfId="0" applyNumberFormat="1" applyFont="1" applyFill="1" applyBorder="1" applyAlignment="1">
      <alignment horizontal="center" wrapText="1"/>
    </xf>
    <xf numFmtId="1" fontId="4" fillId="2" borderId="50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 wrapText="1"/>
    </xf>
    <xf numFmtId="1" fontId="9" fillId="2" borderId="31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distributed"/>
    </xf>
    <xf numFmtId="0" fontId="4" fillId="2" borderId="33" xfId="0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wrapText="1"/>
    </xf>
    <xf numFmtId="1" fontId="5" fillId="2" borderId="21" xfId="0" applyNumberFormat="1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1" fontId="4" fillId="2" borderId="59" xfId="0" applyNumberFormat="1" applyFont="1" applyFill="1" applyBorder="1" applyAlignment="1">
      <alignment horizontal="center"/>
    </xf>
    <xf numFmtId="1" fontId="4" fillId="2" borderId="60" xfId="0" applyNumberFormat="1" applyFont="1" applyFill="1" applyBorder="1" applyAlignment="1">
      <alignment horizontal="center" wrapText="1"/>
    </xf>
    <xf numFmtId="1" fontId="4" fillId="2" borderId="38" xfId="0" applyNumberFormat="1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 wrapText="1"/>
    </xf>
    <xf numFmtId="1" fontId="4" fillId="2" borderId="39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distributed"/>
    </xf>
    <xf numFmtId="0" fontId="4" fillId="2" borderId="19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distributed"/>
    </xf>
    <xf numFmtId="0" fontId="4" fillId="2" borderId="6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21" xfId="0" applyBorder="1"/>
    <xf numFmtId="1" fontId="16" fillId="2" borderId="21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distributed"/>
    </xf>
    <xf numFmtId="0" fontId="4" fillId="2" borderId="3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1" fontId="4" fillId="2" borderId="44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vertical="top" wrapText="1"/>
    </xf>
    <xf numFmtId="0" fontId="4" fillId="2" borderId="57" xfId="0" applyFont="1" applyFill="1" applyBorder="1" applyAlignment="1">
      <alignment horizontal="center" wrapText="1"/>
    </xf>
    <xf numFmtId="0" fontId="4" fillId="2" borderId="67" xfId="0" applyFont="1" applyFill="1" applyBorder="1" applyAlignment="1">
      <alignment horizontal="center" wrapText="1"/>
    </xf>
    <xf numFmtId="0" fontId="4" fillId="2" borderId="68" xfId="0" applyFont="1" applyFill="1" applyBorder="1" applyAlignment="1">
      <alignment vertical="top" wrapText="1"/>
    </xf>
    <xf numFmtId="0" fontId="4" fillId="2" borderId="69" xfId="0" applyFont="1" applyFill="1" applyBorder="1" applyAlignment="1">
      <alignment vertical="distributed"/>
    </xf>
    <xf numFmtId="0" fontId="4" fillId="2" borderId="40" xfId="0" applyFont="1" applyFill="1" applyBorder="1" applyAlignment="1">
      <alignment vertical="distributed"/>
    </xf>
    <xf numFmtId="1" fontId="15" fillId="2" borderId="44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" fontId="4" fillId="2" borderId="23" xfId="0" applyNumberFormat="1" applyFont="1" applyFill="1" applyBorder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1" fontId="4" fillId="2" borderId="70" xfId="0" applyNumberFormat="1" applyFont="1" applyFill="1" applyBorder="1" applyAlignment="1">
      <alignment horizontal="center" wrapText="1"/>
    </xf>
    <xf numFmtId="1" fontId="4" fillId="2" borderId="42" xfId="0" applyNumberFormat="1" applyFont="1" applyFill="1" applyBorder="1" applyAlignment="1">
      <alignment horizontal="center" wrapText="1"/>
    </xf>
    <xf numFmtId="1" fontId="6" fillId="2" borderId="32" xfId="0" applyNumberFormat="1" applyFont="1" applyFill="1" applyBorder="1" applyAlignment="1">
      <alignment horizontal="center" wrapText="1"/>
    </xf>
    <xf numFmtId="1" fontId="6" fillId="2" borderId="44" xfId="0" applyNumberFormat="1" applyFont="1" applyFill="1" applyBorder="1" applyAlignment="1">
      <alignment horizontal="center" wrapText="1"/>
    </xf>
    <xf numFmtId="0" fontId="4" fillId="2" borderId="58" xfId="0" applyFont="1" applyFill="1" applyBorder="1" applyAlignment="1">
      <alignment vertical="distributed"/>
    </xf>
    <xf numFmtId="0" fontId="4" fillId="2" borderId="71" xfId="0" applyFont="1" applyFill="1" applyBorder="1" applyAlignment="1">
      <alignment vertical="distributed"/>
    </xf>
    <xf numFmtId="1" fontId="2" fillId="2" borderId="32" xfId="0" applyNumberFormat="1" applyFont="1" applyFill="1" applyBorder="1" applyAlignment="1">
      <alignment horizontal="center" wrapText="1"/>
    </xf>
    <xf numFmtId="1" fontId="9" fillId="2" borderId="32" xfId="0" applyNumberFormat="1" applyFont="1" applyFill="1" applyBorder="1" applyAlignment="1">
      <alignment horizontal="center" wrapText="1"/>
    </xf>
    <xf numFmtId="1" fontId="4" fillId="2" borderId="67" xfId="0" applyNumberFormat="1" applyFont="1" applyFill="1" applyBorder="1" applyAlignment="1">
      <alignment horizontal="center"/>
    </xf>
    <xf numFmtId="1" fontId="4" fillId="2" borderId="72" xfId="0" applyNumberFormat="1" applyFont="1" applyFill="1" applyBorder="1" applyAlignment="1">
      <alignment horizontal="center"/>
    </xf>
    <xf numFmtId="1" fontId="4" fillId="2" borderId="72" xfId="0" applyNumberFormat="1" applyFont="1" applyFill="1" applyBorder="1" applyAlignment="1">
      <alignment horizontal="center" wrapText="1"/>
    </xf>
    <xf numFmtId="1" fontId="2" fillId="2" borderId="72" xfId="0" applyNumberFormat="1" applyFont="1" applyFill="1" applyBorder="1" applyAlignment="1">
      <alignment horizontal="center" wrapText="1"/>
    </xf>
    <xf numFmtId="1" fontId="15" fillId="2" borderId="72" xfId="0" applyNumberFormat="1" applyFont="1" applyFill="1" applyBorder="1" applyAlignment="1">
      <alignment horizontal="center" wrapText="1"/>
    </xf>
    <xf numFmtId="1" fontId="2" fillId="2" borderId="19" xfId="0" applyNumberFormat="1" applyFont="1" applyFill="1" applyBorder="1" applyAlignment="1">
      <alignment horizontal="center" wrapText="1"/>
    </xf>
    <xf numFmtId="1" fontId="9" fillId="2" borderId="29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left" vertical="distributed" wrapText="1"/>
    </xf>
    <xf numFmtId="0" fontId="2" fillId="2" borderId="21" xfId="0" applyFont="1" applyFill="1" applyBorder="1" applyAlignment="1">
      <alignment horizontal="left" vertical="distributed" wrapText="1"/>
    </xf>
    <xf numFmtId="0" fontId="2" fillId="2" borderId="24" xfId="0" applyFont="1" applyFill="1" applyBorder="1" applyAlignment="1">
      <alignment horizontal="left"/>
    </xf>
    <xf numFmtId="1" fontId="16" fillId="2" borderId="17" xfId="0" applyNumberFormat="1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left" vertical="distributed"/>
    </xf>
    <xf numFmtId="0" fontId="4" fillId="2" borderId="47" xfId="0" applyFont="1" applyFill="1" applyBorder="1" applyAlignment="1">
      <alignment horizontal="left" vertical="distributed"/>
    </xf>
    <xf numFmtId="0" fontId="4" fillId="2" borderId="5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distributed"/>
    </xf>
    <xf numFmtId="0" fontId="4" fillId="2" borderId="19" xfId="0" applyFont="1" applyFill="1" applyBorder="1" applyAlignment="1">
      <alignment horizontal="left" vertical="distributed"/>
    </xf>
    <xf numFmtId="0" fontId="4" fillId="2" borderId="52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left" vertical="distributed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left" vertical="distributed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distributed"/>
    </xf>
    <xf numFmtId="0" fontId="12" fillId="3" borderId="26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 textRotation="90" wrapText="1"/>
    </xf>
    <xf numFmtId="49" fontId="4" fillId="2" borderId="11" xfId="0" applyNumberFormat="1" applyFont="1" applyFill="1" applyBorder="1" applyAlignment="1">
      <alignment horizontal="center" vertical="center" textRotation="90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49" fontId="2" fillId="2" borderId="4" xfId="0" applyNumberFormat="1" applyFont="1" applyFill="1" applyBorder="1" applyAlignment="1">
      <alignment horizontal="center" textRotation="90" wrapText="1"/>
    </xf>
    <xf numFmtId="49" fontId="2" fillId="2" borderId="12" xfId="0" applyNumberFormat="1" applyFont="1" applyFill="1" applyBorder="1" applyAlignment="1">
      <alignment horizontal="center" textRotation="90" wrapText="1"/>
    </xf>
    <xf numFmtId="49" fontId="2" fillId="2" borderId="20" xfId="0" applyNumberFormat="1" applyFont="1" applyFill="1" applyBorder="1" applyAlignment="1">
      <alignment horizontal="center" textRotation="90" wrapText="1"/>
    </xf>
    <xf numFmtId="49" fontId="2" fillId="2" borderId="3" xfId="0" applyNumberFormat="1" applyFont="1" applyFill="1" applyBorder="1" applyAlignment="1">
      <alignment horizontal="center" textRotation="90"/>
    </xf>
    <xf numFmtId="49" fontId="2" fillId="2" borderId="19" xfId="0" applyNumberFormat="1" applyFont="1" applyFill="1" applyBorder="1" applyAlignment="1">
      <alignment horizontal="center" textRotation="90"/>
    </xf>
    <xf numFmtId="49" fontId="2" fillId="2" borderId="3" xfId="0" applyNumberFormat="1" applyFont="1" applyFill="1" applyBorder="1" applyAlignment="1">
      <alignment horizontal="center" textRotation="90" wrapText="1"/>
    </xf>
    <xf numFmtId="49" fontId="2" fillId="2" borderId="11" xfId="0" applyNumberFormat="1" applyFont="1" applyFill="1" applyBorder="1" applyAlignment="1">
      <alignment horizontal="center" textRotation="90" wrapText="1"/>
    </xf>
    <xf numFmtId="49" fontId="2" fillId="2" borderId="17" xfId="0" applyNumberFormat="1" applyFont="1" applyFill="1" applyBorder="1" applyAlignment="1">
      <alignment horizontal="center" textRotation="90" wrapText="1"/>
    </xf>
    <xf numFmtId="49" fontId="2" fillId="2" borderId="15" xfId="0" applyNumberFormat="1" applyFont="1" applyFill="1" applyBorder="1" applyAlignment="1">
      <alignment horizontal="center" textRotation="90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distributed"/>
    </xf>
    <xf numFmtId="0" fontId="4" fillId="2" borderId="3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left" vertical="distributed"/>
    </xf>
    <xf numFmtId="0" fontId="4" fillId="2" borderId="33" xfId="0" applyFont="1" applyFill="1" applyBorder="1" applyAlignment="1">
      <alignment horizontal="left" vertical="distributed"/>
    </xf>
    <xf numFmtId="49" fontId="4" fillId="2" borderId="18" xfId="0" applyNumberFormat="1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textRotation="90" wrapText="1"/>
    </xf>
    <xf numFmtId="49" fontId="2" fillId="2" borderId="10" xfId="0" applyNumberFormat="1" applyFont="1" applyFill="1" applyBorder="1" applyAlignment="1">
      <alignment horizontal="center" textRotation="90" wrapText="1"/>
    </xf>
    <xf numFmtId="49" fontId="2" fillId="2" borderId="1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vertical="top" wrapText="1"/>
    </xf>
    <xf numFmtId="49" fontId="2" fillId="2" borderId="23" xfId="0" applyNumberFormat="1" applyFont="1" applyFill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66" xfId="0" applyFont="1" applyFill="1" applyBorder="1" applyAlignment="1">
      <alignment horizontal="left" vertical="distributed"/>
    </xf>
    <xf numFmtId="0" fontId="4" fillId="2" borderId="62" xfId="0" applyFont="1" applyFill="1" applyBorder="1" applyAlignment="1">
      <alignment horizontal="left" vertical="distributed"/>
    </xf>
    <xf numFmtId="0" fontId="4" fillId="2" borderId="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distributed"/>
    </xf>
    <xf numFmtId="0" fontId="13" fillId="0" borderId="0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distributed"/>
    </xf>
    <xf numFmtId="0" fontId="4" fillId="2" borderId="61" xfId="0" applyFont="1" applyFill="1" applyBorder="1" applyAlignment="1">
      <alignment horizontal="left" vertical="distributed"/>
    </xf>
    <xf numFmtId="0" fontId="4" fillId="2" borderId="5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9"/>
  <sheetViews>
    <sheetView topLeftCell="E13" zoomScaleNormal="100" workbookViewId="0">
      <selection activeCell="E3" sqref="E3:AU4"/>
    </sheetView>
  </sheetViews>
  <sheetFormatPr defaultRowHeight="15" x14ac:dyDescent="0.25"/>
  <cols>
    <col min="1" max="1" width="4" customWidth="1"/>
    <col min="2" max="2" width="10.140625" customWidth="1"/>
    <col min="3" max="3" width="45.28515625" customWidth="1"/>
    <col min="4" max="4" width="11.85546875" customWidth="1"/>
    <col min="5" max="5" width="3.85546875" customWidth="1"/>
    <col min="6" max="47" width="3.7109375" customWidth="1"/>
    <col min="48" max="48" width="10.7109375" customWidth="1"/>
  </cols>
  <sheetData>
    <row r="1" spans="1:78" ht="15.75" thickBot="1" x14ac:dyDescent="0.3">
      <c r="A1" s="329" t="s">
        <v>89</v>
      </c>
      <c r="B1" s="329"/>
      <c r="C1" s="329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1"/>
      <c r="AO1" s="1"/>
      <c r="AP1" s="1"/>
      <c r="AQ1" s="2"/>
      <c r="AR1" s="2"/>
      <c r="AS1" s="2"/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  <c r="BZ1" s="4"/>
    </row>
    <row r="2" spans="1:78" ht="15.75" customHeight="1" thickTop="1" thickBot="1" x14ac:dyDescent="0.3">
      <c r="A2" s="331" t="s">
        <v>0</v>
      </c>
      <c r="B2" s="296" t="s">
        <v>1</v>
      </c>
      <c r="C2" s="300" t="s">
        <v>2</v>
      </c>
      <c r="D2" s="291" t="s">
        <v>3</v>
      </c>
      <c r="E2" s="287" t="s">
        <v>4</v>
      </c>
      <c r="F2" s="287"/>
      <c r="G2" s="287"/>
      <c r="H2" s="287"/>
      <c r="I2" s="322" t="s">
        <v>5</v>
      </c>
      <c r="J2" s="323"/>
      <c r="K2" s="323"/>
      <c r="L2" s="324"/>
      <c r="M2" s="325" t="s">
        <v>6</v>
      </c>
      <c r="N2" s="326"/>
      <c r="O2" s="326"/>
      <c r="P2" s="326"/>
      <c r="Q2" s="327"/>
      <c r="R2" s="328" t="s">
        <v>30</v>
      </c>
      <c r="S2" s="316"/>
      <c r="T2" s="316"/>
      <c r="U2" s="317"/>
      <c r="V2" s="315" t="s">
        <v>31</v>
      </c>
      <c r="W2" s="316"/>
      <c r="X2" s="316"/>
      <c r="Y2" s="316"/>
      <c r="Z2" s="317"/>
      <c r="AA2" s="315" t="s">
        <v>32</v>
      </c>
      <c r="AB2" s="316"/>
      <c r="AC2" s="316"/>
      <c r="AD2" s="317"/>
      <c r="AE2" s="315" t="s">
        <v>33</v>
      </c>
      <c r="AF2" s="316"/>
      <c r="AG2" s="316"/>
      <c r="AH2" s="317"/>
      <c r="AI2" s="315" t="s">
        <v>34</v>
      </c>
      <c r="AJ2" s="316"/>
      <c r="AK2" s="316"/>
      <c r="AL2" s="316"/>
      <c r="AM2" s="317"/>
      <c r="AN2" s="315" t="s">
        <v>35</v>
      </c>
      <c r="AO2" s="318"/>
      <c r="AP2" s="318"/>
      <c r="AQ2" s="319"/>
      <c r="AR2" s="315" t="s">
        <v>36</v>
      </c>
      <c r="AS2" s="316"/>
      <c r="AT2" s="316"/>
      <c r="AU2" s="317"/>
      <c r="AV2" s="320" t="s">
        <v>7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4"/>
      <c r="BY2" s="4"/>
      <c r="BZ2" s="4"/>
    </row>
    <row r="3" spans="1:78" ht="16.5" thickTop="1" thickBot="1" x14ac:dyDescent="0.3">
      <c r="A3" s="332"/>
      <c r="B3" s="297"/>
      <c r="C3" s="301"/>
      <c r="D3" s="292"/>
      <c r="E3" s="33">
        <v>3</v>
      </c>
      <c r="F3" s="33">
        <v>10</v>
      </c>
      <c r="G3" s="33">
        <v>17</v>
      </c>
      <c r="H3" s="33">
        <v>24</v>
      </c>
      <c r="I3" s="33">
        <v>1</v>
      </c>
      <c r="J3" s="33">
        <v>8</v>
      </c>
      <c r="K3" s="33">
        <v>15</v>
      </c>
      <c r="L3" s="34">
        <v>22</v>
      </c>
      <c r="M3" s="34">
        <v>29</v>
      </c>
      <c r="N3" s="34">
        <v>5</v>
      </c>
      <c r="O3" s="34">
        <v>12</v>
      </c>
      <c r="P3" s="34">
        <v>19</v>
      </c>
      <c r="Q3" s="33">
        <v>26</v>
      </c>
      <c r="R3" s="33">
        <v>3</v>
      </c>
      <c r="S3" s="33">
        <v>10</v>
      </c>
      <c r="T3" s="33">
        <v>17</v>
      </c>
      <c r="U3" s="33">
        <v>24</v>
      </c>
      <c r="V3" s="35">
        <v>31</v>
      </c>
      <c r="W3" s="33">
        <v>7</v>
      </c>
      <c r="X3" s="33">
        <v>14</v>
      </c>
      <c r="Y3" s="33">
        <v>21</v>
      </c>
      <c r="Z3" s="33">
        <v>28</v>
      </c>
      <c r="AA3" s="33">
        <v>4</v>
      </c>
      <c r="AB3" s="33">
        <v>11</v>
      </c>
      <c r="AC3" s="33">
        <v>18</v>
      </c>
      <c r="AD3" s="33">
        <v>25</v>
      </c>
      <c r="AE3" s="33">
        <v>4</v>
      </c>
      <c r="AF3" s="33">
        <v>11</v>
      </c>
      <c r="AG3" s="33">
        <v>18</v>
      </c>
      <c r="AH3" s="33">
        <v>25</v>
      </c>
      <c r="AI3" s="33">
        <v>1</v>
      </c>
      <c r="AJ3" s="33">
        <v>8</v>
      </c>
      <c r="AK3" s="33">
        <v>15</v>
      </c>
      <c r="AL3" s="33">
        <v>22</v>
      </c>
      <c r="AM3" s="33">
        <v>29</v>
      </c>
      <c r="AN3" s="33">
        <v>6</v>
      </c>
      <c r="AO3" s="33">
        <v>13</v>
      </c>
      <c r="AP3" s="33">
        <v>20</v>
      </c>
      <c r="AQ3" s="33">
        <v>27</v>
      </c>
      <c r="AR3" s="33">
        <v>3</v>
      </c>
      <c r="AS3" s="33">
        <v>10</v>
      </c>
      <c r="AT3" s="33">
        <v>17</v>
      </c>
      <c r="AU3" s="33">
        <v>24</v>
      </c>
      <c r="AV3" s="33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4"/>
      <c r="BY3" s="4"/>
      <c r="BZ3" s="4"/>
    </row>
    <row r="4" spans="1:78" ht="16.5" customHeight="1" thickBot="1" x14ac:dyDescent="0.3">
      <c r="A4" s="288"/>
      <c r="B4" s="298"/>
      <c r="C4" s="301"/>
      <c r="D4" s="292"/>
      <c r="E4" s="36">
        <v>8</v>
      </c>
      <c r="F4" s="36">
        <v>15</v>
      </c>
      <c r="G4" s="36">
        <v>22</v>
      </c>
      <c r="H4" s="36">
        <v>29</v>
      </c>
      <c r="I4" s="36">
        <v>6</v>
      </c>
      <c r="J4" s="36">
        <v>13</v>
      </c>
      <c r="K4" s="36">
        <v>20</v>
      </c>
      <c r="L4" s="36">
        <v>27</v>
      </c>
      <c r="M4" s="36">
        <v>3</v>
      </c>
      <c r="N4" s="36">
        <v>10</v>
      </c>
      <c r="O4" s="36">
        <v>17</v>
      </c>
      <c r="P4" s="36">
        <v>24</v>
      </c>
      <c r="Q4" s="36">
        <v>1</v>
      </c>
      <c r="R4" s="36">
        <v>8</v>
      </c>
      <c r="S4" s="36">
        <v>15</v>
      </c>
      <c r="T4" s="36">
        <v>22</v>
      </c>
      <c r="U4" s="36">
        <v>29</v>
      </c>
      <c r="V4" s="47">
        <v>5</v>
      </c>
      <c r="W4" s="36">
        <v>12</v>
      </c>
      <c r="X4" s="36">
        <v>19</v>
      </c>
      <c r="Y4" s="36">
        <v>26</v>
      </c>
      <c r="Z4" s="36">
        <v>2</v>
      </c>
      <c r="AA4" s="36">
        <v>9</v>
      </c>
      <c r="AB4" s="36">
        <v>16</v>
      </c>
      <c r="AC4" s="36">
        <v>23</v>
      </c>
      <c r="AD4" s="36">
        <v>2</v>
      </c>
      <c r="AE4" s="36">
        <v>9</v>
      </c>
      <c r="AF4" s="36">
        <v>16</v>
      </c>
      <c r="AG4" s="36">
        <v>23</v>
      </c>
      <c r="AH4" s="36">
        <v>30</v>
      </c>
      <c r="AI4" s="36">
        <v>6</v>
      </c>
      <c r="AJ4" s="36">
        <v>13</v>
      </c>
      <c r="AK4" s="36">
        <v>20</v>
      </c>
      <c r="AL4" s="36">
        <v>27</v>
      </c>
      <c r="AM4" s="36">
        <v>4</v>
      </c>
      <c r="AN4" s="36">
        <v>11</v>
      </c>
      <c r="AO4" s="36">
        <v>18</v>
      </c>
      <c r="AP4" s="36">
        <v>25</v>
      </c>
      <c r="AQ4" s="36">
        <v>1</v>
      </c>
      <c r="AR4" s="36">
        <v>8</v>
      </c>
      <c r="AS4" s="36">
        <v>15</v>
      </c>
      <c r="AT4" s="36">
        <v>22</v>
      </c>
      <c r="AU4" s="36">
        <v>29</v>
      </c>
      <c r="AV4" s="334"/>
    </row>
    <row r="5" spans="1:78" ht="15.75" customHeight="1" thickTop="1" x14ac:dyDescent="0.25">
      <c r="A5" s="289"/>
      <c r="B5" s="298"/>
      <c r="C5" s="301"/>
      <c r="D5" s="292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14" t="s">
        <v>37</v>
      </c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12"/>
    </row>
    <row r="6" spans="1:78" ht="11.25" customHeight="1" x14ac:dyDescent="0.25">
      <c r="A6" s="289"/>
      <c r="B6" s="298"/>
      <c r="C6" s="301"/>
      <c r="D6" s="292"/>
      <c r="E6" s="37">
        <v>36</v>
      </c>
      <c r="F6" s="37">
        <v>37</v>
      </c>
      <c r="G6" s="37">
        <v>38</v>
      </c>
      <c r="H6" s="37">
        <v>39</v>
      </c>
      <c r="I6" s="37">
        <v>40</v>
      </c>
      <c r="J6" s="37">
        <v>41</v>
      </c>
      <c r="K6" s="37">
        <v>42</v>
      </c>
      <c r="L6" s="37">
        <v>43</v>
      </c>
      <c r="M6" s="37">
        <v>44</v>
      </c>
      <c r="N6" s="37">
        <v>45</v>
      </c>
      <c r="O6" s="37">
        <v>46</v>
      </c>
      <c r="P6" s="37">
        <v>47</v>
      </c>
      <c r="Q6" s="37">
        <v>48</v>
      </c>
      <c r="R6" s="37">
        <v>49</v>
      </c>
      <c r="S6" s="37">
        <v>50</v>
      </c>
      <c r="T6" s="37">
        <v>51</v>
      </c>
      <c r="U6" s="37">
        <v>52</v>
      </c>
      <c r="V6" s="37">
        <v>53</v>
      </c>
      <c r="W6" s="37">
        <v>1</v>
      </c>
      <c r="X6" s="44">
        <v>2</v>
      </c>
      <c r="Y6" s="44">
        <v>3</v>
      </c>
      <c r="Z6" s="44">
        <v>4</v>
      </c>
      <c r="AA6" s="44">
        <v>5</v>
      </c>
      <c r="AB6" s="44">
        <v>6</v>
      </c>
      <c r="AC6" s="44">
        <v>7</v>
      </c>
      <c r="AD6" s="44">
        <v>8</v>
      </c>
      <c r="AE6" s="44">
        <v>9</v>
      </c>
      <c r="AF6" s="44">
        <v>10</v>
      </c>
      <c r="AG6" s="44">
        <v>11</v>
      </c>
      <c r="AH6" s="44">
        <v>12</v>
      </c>
      <c r="AI6" s="44">
        <v>13</v>
      </c>
      <c r="AJ6" s="44">
        <v>14</v>
      </c>
      <c r="AK6" s="44">
        <v>15</v>
      </c>
      <c r="AL6" s="44">
        <v>16</v>
      </c>
      <c r="AM6" s="44">
        <v>17</v>
      </c>
      <c r="AN6" s="44">
        <v>18</v>
      </c>
      <c r="AO6" s="44">
        <v>19</v>
      </c>
      <c r="AP6" s="44">
        <v>20</v>
      </c>
      <c r="AQ6" s="44">
        <v>21</v>
      </c>
      <c r="AR6" s="44">
        <v>22</v>
      </c>
      <c r="AS6" s="44">
        <v>23</v>
      </c>
      <c r="AT6" s="44">
        <v>24</v>
      </c>
      <c r="AU6" s="44">
        <v>25</v>
      </c>
      <c r="AV6" s="312"/>
    </row>
    <row r="7" spans="1:78" ht="27.75" customHeight="1" x14ac:dyDescent="0.25">
      <c r="A7" s="289"/>
      <c r="B7" s="298"/>
      <c r="C7" s="301"/>
      <c r="D7" s="292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7" t="s">
        <v>39</v>
      </c>
      <c r="W7" s="37" t="s">
        <v>39</v>
      </c>
      <c r="X7" s="314" t="s">
        <v>38</v>
      </c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 t="s">
        <v>45</v>
      </c>
      <c r="AU7" s="40" t="s">
        <v>45</v>
      </c>
      <c r="AV7" s="312"/>
    </row>
    <row r="8" spans="1:78" ht="15.75" thickBot="1" x14ac:dyDescent="0.3">
      <c r="A8" s="289"/>
      <c r="B8" s="299"/>
      <c r="C8" s="302"/>
      <c r="D8" s="293"/>
      <c r="E8" s="38">
        <v>1</v>
      </c>
      <c r="F8" s="38">
        <v>2</v>
      </c>
      <c r="G8" s="38">
        <v>3</v>
      </c>
      <c r="H8" s="38">
        <v>4</v>
      </c>
      <c r="I8" s="38">
        <v>5</v>
      </c>
      <c r="J8" s="38">
        <v>6</v>
      </c>
      <c r="K8" s="38">
        <v>7</v>
      </c>
      <c r="L8" s="38">
        <v>8</v>
      </c>
      <c r="M8" s="38">
        <v>9</v>
      </c>
      <c r="N8" s="38">
        <v>10</v>
      </c>
      <c r="O8" s="38">
        <v>11</v>
      </c>
      <c r="P8" s="38">
        <v>12</v>
      </c>
      <c r="Q8" s="38">
        <v>13</v>
      </c>
      <c r="R8" s="38">
        <v>14</v>
      </c>
      <c r="S8" s="38">
        <v>15</v>
      </c>
      <c r="T8" s="38">
        <v>16</v>
      </c>
      <c r="U8" s="38">
        <v>17</v>
      </c>
      <c r="V8" s="38">
        <v>18</v>
      </c>
      <c r="W8" s="38">
        <v>19</v>
      </c>
      <c r="X8" s="38">
        <v>20</v>
      </c>
      <c r="Y8" s="38">
        <v>21</v>
      </c>
      <c r="Z8" s="38">
        <v>22</v>
      </c>
      <c r="AA8" s="38">
        <v>23</v>
      </c>
      <c r="AB8" s="38">
        <v>24</v>
      </c>
      <c r="AC8" s="38">
        <v>25</v>
      </c>
      <c r="AD8" s="38">
        <v>26</v>
      </c>
      <c r="AE8" s="38">
        <v>27</v>
      </c>
      <c r="AF8" s="38">
        <v>28</v>
      </c>
      <c r="AG8" s="38">
        <v>29</v>
      </c>
      <c r="AH8" s="38">
        <v>30</v>
      </c>
      <c r="AI8" s="38">
        <v>31</v>
      </c>
      <c r="AJ8" s="38">
        <v>32</v>
      </c>
      <c r="AK8" s="38">
        <v>33</v>
      </c>
      <c r="AL8" s="38">
        <v>34</v>
      </c>
      <c r="AM8" s="38">
        <v>35</v>
      </c>
      <c r="AN8" s="38">
        <v>36</v>
      </c>
      <c r="AO8" s="38">
        <v>37</v>
      </c>
      <c r="AP8" s="38">
        <v>38</v>
      </c>
      <c r="AQ8" s="38">
        <v>39</v>
      </c>
      <c r="AR8" s="38">
        <v>40</v>
      </c>
      <c r="AS8" s="38">
        <v>41</v>
      </c>
      <c r="AT8" s="38">
        <v>42</v>
      </c>
      <c r="AU8" s="38">
        <v>43</v>
      </c>
      <c r="AV8" s="313"/>
    </row>
    <row r="9" spans="1:78" ht="15.75" thickBot="1" x14ac:dyDescent="0.3">
      <c r="A9" s="289"/>
      <c r="B9" s="79"/>
      <c r="C9" s="78"/>
      <c r="D9" s="7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8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/>
    </row>
    <row r="10" spans="1:78" ht="15.75" customHeight="1" thickBot="1" x14ac:dyDescent="0.3">
      <c r="A10" s="289"/>
      <c r="B10" s="63" t="s">
        <v>47</v>
      </c>
      <c r="C10" s="77" t="s">
        <v>9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2"/>
      <c r="AS10" s="12"/>
      <c r="AT10" s="12"/>
      <c r="AU10" s="12"/>
      <c r="AV10" s="11"/>
    </row>
    <row r="11" spans="1:78" ht="15.75" customHeight="1" thickBot="1" x14ac:dyDescent="0.3">
      <c r="A11" s="289"/>
      <c r="B11" s="276" t="s">
        <v>91</v>
      </c>
      <c r="C11" s="304" t="s">
        <v>92</v>
      </c>
      <c r="D11" s="9" t="s">
        <v>10</v>
      </c>
      <c r="E11" s="13"/>
      <c r="F11" s="13"/>
      <c r="G11" s="13"/>
      <c r="H11" s="13">
        <v>2</v>
      </c>
      <c r="I11" s="13">
        <v>2</v>
      </c>
      <c r="J11" s="13">
        <v>2</v>
      </c>
      <c r="K11" s="13">
        <v>2</v>
      </c>
      <c r="L11" s="13">
        <v>2</v>
      </c>
      <c r="M11" s="13">
        <v>2</v>
      </c>
      <c r="N11" s="13">
        <v>4</v>
      </c>
      <c r="O11" s="13">
        <v>4</v>
      </c>
      <c r="P11" s="13">
        <v>4</v>
      </c>
      <c r="Q11" s="13">
        <v>4</v>
      </c>
      <c r="R11" s="13">
        <v>4</v>
      </c>
      <c r="S11" s="13">
        <v>3</v>
      </c>
      <c r="T11" s="13">
        <v>4</v>
      </c>
      <c r="U11" s="13"/>
      <c r="V11" s="14"/>
      <c r="W11" s="14"/>
      <c r="X11" s="14">
        <v>2</v>
      </c>
      <c r="Y11" s="14">
        <v>2</v>
      </c>
      <c r="Z11" s="14">
        <v>2</v>
      </c>
      <c r="AA11" s="14">
        <v>4</v>
      </c>
      <c r="AB11" s="14">
        <v>4</v>
      </c>
      <c r="AC11" s="14">
        <v>4</v>
      </c>
      <c r="AD11" s="14">
        <v>4</v>
      </c>
      <c r="AE11" s="14">
        <v>4</v>
      </c>
      <c r="AF11" s="14">
        <v>4</v>
      </c>
      <c r="AG11" s="14">
        <v>4</v>
      </c>
      <c r="AH11" s="14">
        <v>4</v>
      </c>
      <c r="AI11" s="14">
        <v>1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>
        <f t="shared" ref="AV11:AV54" si="0">SUM(E11:AU11)</f>
        <v>78</v>
      </c>
    </row>
    <row r="12" spans="1:78" ht="15.75" thickBot="1" x14ac:dyDescent="0.3">
      <c r="A12" s="289"/>
      <c r="B12" s="285"/>
      <c r="C12" s="306"/>
      <c r="D12" s="9" t="s">
        <v>11</v>
      </c>
      <c r="E12" s="13"/>
      <c r="F12" s="13"/>
      <c r="G12" s="13"/>
      <c r="H12" s="13">
        <v>1</v>
      </c>
      <c r="I12" s="13">
        <v>1</v>
      </c>
      <c r="J12" s="13">
        <v>1</v>
      </c>
      <c r="K12" s="13">
        <v>2</v>
      </c>
      <c r="L12" s="13">
        <v>2</v>
      </c>
      <c r="M12" s="13">
        <v>2</v>
      </c>
      <c r="N12" s="13">
        <v>2</v>
      </c>
      <c r="O12" s="13">
        <v>1</v>
      </c>
      <c r="P12" s="13">
        <v>2</v>
      </c>
      <c r="Q12" s="13">
        <v>1</v>
      </c>
      <c r="R12" s="13">
        <v>1</v>
      </c>
      <c r="S12" s="13">
        <v>2</v>
      </c>
      <c r="T12" s="13">
        <v>1</v>
      </c>
      <c r="U12" s="13"/>
      <c r="V12" s="14"/>
      <c r="W12" s="14"/>
      <c r="X12" s="14">
        <v>1</v>
      </c>
      <c r="Y12" s="14">
        <v>1</v>
      </c>
      <c r="Z12" s="14">
        <v>1</v>
      </c>
      <c r="AA12" s="14">
        <v>2</v>
      </c>
      <c r="AB12" s="14">
        <v>2</v>
      </c>
      <c r="AC12" s="14">
        <v>2</v>
      </c>
      <c r="AD12" s="14">
        <v>2</v>
      </c>
      <c r="AE12" s="14">
        <v>2</v>
      </c>
      <c r="AF12" s="14">
        <v>2</v>
      </c>
      <c r="AG12" s="14">
        <v>2</v>
      </c>
      <c r="AH12" s="14">
        <v>3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>
        <f t="shared" si="0"/>
        <v>39</v>
      </c>
    </row>
    <row r="13" spans="1:78" ht="15.75" thickBot="1" x14ac:dyDescent="0.3">
      <c r="A13" s="289"/>
      <c r="B13" s="276" t="s">
        <v>93</v>
      </c>
      <c r="C13" s="304" t="s">
        <v>94</v>
      </c>
      <c r="D13" s="9" t="s">
        <v>10</v>
      </c>
      <c r="E13" s="13">
        <v>4</v>
      </c>
      <c r="F13" s="13">
        <v>4</v>
      </c>
      <c r="G13" s="13">
        <v>2</v>
      </c>
      <c r="H13" s="13">
        <v>2</v>
      </c>
      <c r="I13" s="13">
        <v>4</v>
      </c>
      <c r="J13" s="13">
        <v>4</v>
      </c>
      <c r="K13" s="13">
        <v>2</v>
      </c>
      <c r="L13" s="13">
        <v>4</v>
      </c>
      <c r="M13" s="13">
        <v>4</v>
      </c>
      <c r="N13" s="13">
        <v>4</v>
      </c>
      <c r="O13" s="13">
        <v>4</v>
      </c>
      <c r="P13" s="13">
        <v>4</v>
      </c>
      <c r="Q13" s="13">
        <v>4</v>
      </c>
      <c r="R13" s="13">
        <v>4</v>
      </c>
      <c r="S13" s="13">
        <v>4</v>
      </c>
      <c r="T13" s="13">
        <v>2</v>
      </c>
      <c r="U13" s="13">
        <v>2</v>
      </c>
      <c r="V13" s="14"/>
      <c r="W13" s="14"/>
      <c r="X13" s="14">
        <v>2</v>
      </c>
      <c r="Y13" s="14">
        <v>2</v>
      </c>
      <c r="Z13" s="14">
        <v>2</v>
      </c>
      <c r="AA13" s="14">
        <v>2</v>
      </c>
      <c r="AB13" s="14">
        <v>2</v>
      </c>
      <c r="AC13" s="14">
        <v>2</v>
      </c>
      <c r="AD13" s="14">
        <v>2</v>
      </c>
      <c r="AE13" s="14">
        <v>2</v>
      </c>
      <c r="AF13" s="14">
        <v>2</v>
      </c>
      <c r="AG13" s="14">
        <v>2</v>
      </c>
      <c r="AH13" s="14">
        <v>2</v>
      </c>
      <c r="AI13" s="14">
        <v>4</v>
      </c>
      <c r="AJ13" s="14">
        <v>4</v>
      </c>
      <c r="AK13" s="14">
        <v>4</v>
      </c>
      <c r="AL13" s="14">
        <v>4</v>
      </c>
      <c r="AM13" s="14">
        <v>4</v>
      </c>
      <c r="AN13" s="14"/>
      <c r="AO13" s="14">
        <v>4</v>
      </c>
      <c r="AP13" s="14">
        <v>8</v>
      </c>
      <c r="AQ13" s="14">
        <v>4</v>
      </c>
      <c r="AR13" s="14">
        <v>1</v>
      </c>
      <c r="AS13" s="14"/>
      <c r="AT13" s="14"/>
      <c r="AU13" s="14"/>
      <c r="AV13" s="14">
        <f t="shared" si="0"/>
        <v>117</v>
      </c>
    </row>
    <row r="14" spans="1:78" ht="15.75" thickBot="1" x14ac:dyDescent="0.3">
      <c r="A14" s="289"/>
      <c r="B14" s="285"/>
      <c r="C14" s="306"/>
      <c r="D14" s="9" t="s">
        <v>11</v>
      </c>
      <c r="E14" s="13">
        <v>1</v>
      </c>
      <c r="F14" s="13">
        <v>1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3">
        <v>1</v>
      </c>
      <c r="U14" s="13">
        <v>1</v>
      </c>
      <c r="V14" s="14"/>
      <c r="W14" s="14"/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>
        <v>1</v>
      </c>
      <c r="AE14" s="14">
        <v>1</v>
      </c>
      <c r="AF14" s="14">
        <v>1</v>
      </c>
      <c r="AG14" s="14">
        <v>1</v>
      </c>
      <c r="AH14" s="14">
        <v>1</v>
      </c>
      <c r="AI14" s="14">
        <v>2</v>
      </c>
      <c r="AJ14" s="14">
        <v>2</v>
      </c>
      <c r="AK14" s="14">
        <v>2</v>
      </c>
      <c r="AL14" s="14">
        <v>2</v>
      </c>
      <c r="AM14" s="14">
        <v>2</v>
      </c>
      <c r="AN14" s="14"/>
      <c r="AO14" s="14">
        <v>2</v>
      </c>
      <c r="AP14" s="14">
        <v>4</v>
      </c>
      <c r="AQ14" s="14">
        <v>2</v>
      </c>
      <c r="AR14" s="14"/>
      <c r="AS14" s="14"/>
      <c r="AT14" s="14"/>
      <c r="AU14" s="14"/>
      <c r="AV14" s="14">
        <f t="shared" si="0"/>
        <v>59</v>
      </c>
    </row>
    <row r="15" spans="1:78" ht="15.75" thickBot="1" x14ac:dyDescent="0.3">
      <c r="A15" s="289"/>
      <c r="B15" s="276" t="s">
        <v>95</v>
      </c>
      <c r="C15" s="283" t="s">
        <v>48</v>
      </c>
      <c r="D15" s="9" t="s">
        <v>10</v>
      </c>
      <c r="E15" s="13">
        <v>2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>
        <v>2</v>
      </c>
      <c r="M15" s="13">
        <v>2</v>
      </c>
      <c r="N15" s="13">
        <v>2</v>
      </c>
      <c r="O15" s="13">
        <v>2</v>
      </c>
      <c r="P15" s="13">
        <v>2</v>
      </c>
      <c r="Q15" s="13">
        <v>2</v>
      </c>
      <c r="R15" s="13">
        <v>2</v>
      </c>
      <c r="S15" s="13">
        <v>2</v>
      </c>
      <c r="T15" s="13">
        <v>2</v>
      </c>
      <c r="U15" s="13">
        <v>2</v>
      </c>
      <c r="V15" s="14"/>
      <c r="W15" s="14"/>
      <c r="X15" s="14"/>
      <c r="Y15" s="14"/>
      <c r="Z15" s="14">
        <v>4</v>
      </c>
      <c r="AA15" s="14">
        <v>4</v>
      </c>
      <c r="AB15" s="14">
        <v>4</v>
      </c>
      <c r="AC15" s="14">
        <v>4</v>
      </c>
      <c r="AD15" s="14">
        <v>4</v>
      </c>
      <c r="AE15" s="14">
        <v>4</v>
      </c>
      <c r="AF15" s="14">
        <v>4</v>
      </c>
      <c r="AG15" s="14">
        <v>4</v>
      </c>
      <c r="AH15" s="14">
        <v>4</v>
      </c>
      <c r="AI15" s="14">
        <v>4</v>
      </c>
      <c r="AJ15" s="14">
        <v>4</v>
      </c>
      <c r="AK15" s="14">
        <v>4</v>
      </c>
      <c r="AL15" s="14">
        <v>2</v>
      </c>
      <c r="AM15" s="14"/>
      <c r="AN15" s="14"/>
      <c r="AO15" s="14"/>
      <c r="AP15" s="14"/>
      <c r="AQ15" s="14"/>
      <c r="AR15" s="14"/>
      <c r="AS15" s="14"/>
      <c r="AT15" s="14"/>
      <c r="AU15" s="14"/>
      <c r="AV15" s="14">
        <f t="shared" si="0"/>
        <v>84</v>
      </c>
    </row>
    <row r="16" spans="1:78" ht="15.75" thickBot="1" x14ac:dyDescent="0.3">
      <c r="A16" s="289"/>
      <c r="B16" s="277"/>
      <c r="C16" s="284"/>
      <c r="D16" s="9" t="s">
        <v>11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4"/>
      <c r="W16" s="14"/>
      <c r="X16" s="14"/>
      <c r="Y16" s="14"/>
      <c r="Z16" s="14">
        <v>2</v>
      </c>
      <c r="AA16" s="14">
        <v>2</v>
      </c>
      <c r="AB16" s="14">
        <v>2</v>
      </c>
      <c r="AC16" s="14">
        <v>2</v>
      </c>
      <c r="AD16" s="14">
        <v>2</v>
      </c>
      <c r="AE16" s="14">
        <v>2</v>
      </c>
      <c r="AF16" s="14">
        <v>2</v>
      </c>
      <c r="AG16" s="14">
        <v>2</v>
      </c>
      <c r="AH16" s="14">
        <v>2</v>
      </c>
      <c r="AI16" s="14">
        <v>2</v>
      </c>
      <c r="AJ16" s="14">
        <v>2</v>
      </c>
      <c r="AK16" s="14">
        <v>2</v>
      </c>
      <c r="AL16" s="14">
        <v>1</v>
      </c>
      <c r="AM16" s="14"/>
      <c r="AN16" s="14"/>
      <c r="AO16" s="14"/>
      <c r="AP16" s="14"/>
      <c r="AQ16" s="14"/>
      <c r="AR16" s="14"/>
      <c r="AS16" s="14"/>
      <c r="AT16" s="14"/>
      <c r="AU16" s="14"/>
      <c r="AV16" s="14">
        <f t="shared" si="0"/>
        <v>42</v>
      </c>
    </row>
    <row r="17" spans="1:48" ht="15.75" thickBot="1" x14ac:dyDescent="0.3">
      <c r="A17" s="289"/>
      <c r="B17" s="276" t="s">
        <v>96</v>
      </c>
      <c r="C17" s="283" t="s">
        <v>49</v>
      </c>
      <c r="D17" s="9" t="s">
        <v>10</v>
      </c>
      <c r="E17" s="13">
        <v>2</v>
      </c>
      <c r="F17" s="13">
        <v>2</v>
      </c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>
        <v>2</v>
      </c>
      <c r="M17" s="13">
        <v>2</v>
      </c>
      <c r="N17" s="13">
        <v>2</v>
      </c>
      <c r="O17" s="13">
        <v>3</v>
      </c>
      <c r="P17" s="13">
        <v>4</v>
      </c>
      <c r="Q17" s="13">
        <v>4</v>
      </c>
      <c r="R17" s="13">
        <v>4</v>
      </c>
      <c r="S17" s="13">
        <v>4</v>
      </c>
      <c r="T17" s="13">
        <v>4</v>
      </c>
      <c r="U17" s="13">
        <v>4</v>
      </c>
      <c r="V17" s="14"/>
      <c r="W17" s="14"/>
      <c r="X17" s="14">
        <v>2</v>
      </c>
      <c r="Y17" s="14">
        <v>2</v>
      </c>
      <c r="Z17" s="14">
        <v>2</v>
      </c>
      <c r="AA17" s="14">
        <v>2</v>
      </c>
      <c r="AB17" s="14">
        <v>2</v>
      </c>
      <c r="AC17" s="14">
        <v>2</v>
      </c>
      <c r="AD17" s="14">
        <v>2</v>
      </c>
      <c r="AE17" s="14">
        <v>2</v>
      </c>
      <c r="AF17" s="14">
        <v>2</v>
      </c>
      <c r="AG17" s="14">
        <v>2</v>
      </c>
      <c r="AH17" s="14">
        <v>4</v>
      </c>
      <c r="AI17" s="14">
        <v>4</v>
      </c>
      <c r="AJ17" s="14">
        <v>4</v>
      </c>
      <c r="AK17" s="14">
        <v>4</v>
      </c>
      <c r="AL17" s="14">
        <v>4</v>
      </c>
      <c r="AM17" s="14">
        <v>4</v>
      </c>
      <c r="AN17" s="14"/>
      <c r="AO17" s="14">
        <v>4</v>
      </c>
      <c r="AP17" s="14">
        <v>4</v>
      </c>
      <c r="AQ17" s="14">
        <v>8</v>
      </c>
      <c r="AR17" s="14">
        <v>4</v>
      </c>
      <c r="AS17" s="14">
        <v>6</v>
      </c>
      <c r="AT17" s="14"/>
      <c r="AU17" s="14"/>
      <c r="AV17" s="14">
        <f t="shared" si="0"/>
        <v>117</v>
      </c>
    </row>
    <row r="18" spans="1:48" ht="15.75" thickBot="1" x14ac:dyDescent="0.3">
      <c r="A18" s="289"/>
      <c r="B18" s="277"/>
      <c r="C18" s="284"/>
      <c r="D18" s="9" t="s">
        <v>11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2</v>
      </c>
      <c r="P18" s="13">
        <v>2</v>
      </c>
      <c r="Q18" s="13"/>
      <c r="R18" s="13">
        <v>2</v>
      </c>
      <c r="S18" s="13">
        <v>2</v>
      </c>
      <c r="T18" s="13">
        <v>3</v>
      </c>
      <c r="U18" s="13">
        <v>1</v>
      </c>
      <c r="V18" s="14"/>
      <c r="W18" s="14"/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>
        <v>1</v>
      </c>
      <c r="AE18" s="14">
        <v>1</v>
      </c>
      <c r="AF18" s="14">
        <v>1</v>
      </c>
      <c r="AG18" s="14">
        <v>1</v>
      </c>
      <c r="AH18" s="14">
        <v>2</v>
      </c>
      <c r="AI18" s="14">
        <v>2</v>
      </c>
      <c r="AJ18" s="14">
        <v>2</v>
      </c>
      <c r="AK18" s="14">
        <v>2</v>
      </c>
      <c r="AL18" s="14">
        <v>2</v>
      </c>
      <c r="AM18" s="14">
        <v>2</v>
      </c>
      <c r="AN18" s="14"/>
      <c r="AO18" s="14">
        <v>2</v>
      </c>
      <c r="AP18" s="14">
        <v>2</v>
      </c>
      <c r="AQ18" s="14">
        <v>4</v>
      </c>
      <c r="AR18" s="14">
        <v>2</v>
      </c>
      <c r="AS18" s="14">
        <v>3</v>
      </c>
      <c r="AT18" s="14"/>
      <c r="AU18" s="14"/>
      <c r="AV18" s="14">
        <f t="shared" si="0"/>
        <v>57</v>
      </c>
    </row>
    <row r="19" spans="1:48" ht="15.75" thickBot="1" x14ac:dyDescent="0.3">
      <c r="A19" s="289"/>
      <c r="B19" s="276" t="s">
        <v>97</v>
      </c>
      <c r="C19" s="304" t="s">
        <v>23</v>
      </c>
      <c r="D19" s="9" t="s">
        <v>10</v>
      </c>
      <c r="E19" s="13">
        <v>6</v>
      </c>
      <c r="F19" s="13">
        <v>4</v>
      </c>
      <c r="G19" s="13">
        <v>4</v>
      </c>
      <c r="H19" s="13">
        <v>4</v>
      </c>
      <c r="I19" s="13">
        <v>2</v>
      </c>
      <c r="J19" s="13">
        <v>4</v>
      </c>
      <c r="K19" s="13">
        <v>4</v>
      </c>
      <c r="L19" s="13">
        <v>2</v>
      </c>
      <c r="M19" s="13">
        <v>2</v>
      </c>
      <c r="N19" s="13">
        <v>2</v>
      </c>
      <c r="O19" s="13">
        <v>2</v>
      </c>
      <c r="P19" s="13">
        <v>2</v>
      </c>
      <c r="Q19" s="13">
        <v>2</v>
      </c>
      <c r="R19" s="13">
        <v>2</v>
      </c>
      <c r="S19" s="13">
        <v>2</v>
      </c>
      <c r="T19" s="13">
        <v>2</v>
      </c>
      <c r="U19" s="13">
        <v>2</v>
      </c>
      <c r="V19" s="14"/>
      <c r="W19" s="14"/>
      <c r="X19" s="14">
        <v>2</v>
      </c>
      <c r="Y19" s="14">
        <v>2</v>
      </c>
      <c r="Z19" s="14">
        <v>2</v>
      </c>
      <c r="AA19" s="14">
        <v>2</v>
      </c>
      <c r="AB19" s="14">
        <v>2</v>
      </c>
      <c r="AC19" s="14">
        <v>2</v>
      </c>
      <c r="AD19" s="14">
        <v>2</v>
      </c>
      <c r="AE19" s="14">
        <v>2</v>
      </c>
      <c r="AF19" s="14">
        <v>2</v>
      </c>
      <c r="AG19" s="14">
        <v>2</v>
      </c>
      <c r="AH19" s="14">
        <v>2</v>
      </c>
      <c r="AI19" s="14">
        <v>3</v>
      </c>
      <c r="AJ19" s="14">
        <v>4</v>
      </c>
      <c r="AK19" s="14">
        <v>4</v>
      </c>
      <c r="AL19" s="14">
        <v>4</v>
      </c>
      <c r="AM19" s="14">
        <v>4</v>
      </c>
      <c r="AN19" s="14">
        <v>4</v>
      </c>
      <c r="AO19" s="14">
        <v>4</v>
      </c>
      <c r="AP19" s="14">
        <v>4</v>
      </c>
      <c r="AQ19" s="14">
        <v>4</v>
      </c>
      <c r="AR19" s="14">
        <v>4</v>
      </c>
      <c r="AS19" s="14">
        <v>8</v>
      </c>
      <c r="AT19" s="14"/>
      <c r="AU19" s="14"/>
      <c r="AV19" s="14">
        <f t="shared" si="0"/>
        <v>117</v>
      </c>
    </row>
    <row r="20" spans="1:48" ht="15.75" thickBot="1" x14ac:dyDescent="0.3">
      <c r="A20" s="289"/>
      <c r="B20" s="277"/>
      <c r="C20" s="305"/>
      <c r="D20" s="9" t="s">
        <v>11</v>
      </c>
      <c r="E20" s="13">
        <v>2</v>
      </c>
      <c r="F20" s="13">
        <v>2</v>
      </c>
      <c r="G20" s="13">
        <v>2</v>
      </c>
      <c r="H20" s="13">
        <v>2</v>
      </c>
      <c r="I20" s="13">
        <v>2</v>
      </c>
      <c r="J20" s="13">
        <v>2</v>
      </c>
      <c r="K20" s="13">
        <v>2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4"/>
      <c r="W20" s="14"/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>
        <v>1</v>
      </c>
      <c r="AE20" s="14">
        <v>1</v>
      </c>
      <c r="AF20" s="14">
        <v>1</v>
      </c>
      <c r="AG20" s="14">
        <v>1</v>
      </c>
      <c r="AH20" s="14">
        <v>1</v>
      </c>
      <c r="AI20" s="14">
        <v>2</v>
      </c>
      <c r="AJ20" s="14">
        <v>2</v>
      </c>
      <c r="AK20" s="14">
        <v>2</v>
      </c>
      <c r="AL20" s="14">
        <v>2</v>
      </c>
      <c r="AM20" s="14">
        <v>2</v>
      </c>
      <c r="AN20" s="14">
        <v>2</v>
      </c>
      <c r="AO20" s="14">
        <v>2</v>
      </c>
      <c r="AP20" s="14">
        <v>2</v>
      </c>
      <c r="AQ20" s="14">
        <v>2</v>
      </c>
      <c r="AR20" s="14">
        <v>2</v>
      </c>
      <c r="AS20" s="14">
        <v>4</v>
      </c>
      <c r="AT20" s="14"/>
      <c r="AU20" s="14"/>
      <c r="AV20" s="14">
        <f t="shared" si="0"/>
        <v>59</v>
      </c>
    </row>
    <row r="21" spans="1:48" ht="15.75" thickBot="1" x14ac:dyDescent="0.3">
      <c r="A21" s="289"/>
      <c r="B21" s="276" t="s">
        <v>98</v>
      </c>
      <c r="C21" s="265" t="s">
        <v>73</v>
      </c>
      <c r="D21" s="9" t="s">
        <v>10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>
        <v>4</v>
      </c>
      <c r="Y21" s="14">
        <v>4</v>
      </c>
      <c r="Z21" s="14">
        <v>4</v>
      </c>
      <c r="AA21" s="14">
        <v>4</v>
      </c>
      <c r="AB21" s="14">
        <v>4</v>
      </c>
      <c r="AC21" s="14">
        <v>4</v>
      </c>
      <c r="AD21" s="14">
        <v>4</v>
      </c>
      <c r="AE21" s="14">
        <v>4</v>
      </c>
      <c r="AF21" s="14">
        <v>4</v>
      </c>
      <c r="AG21" s="14">
        <v>4</v>
      </c>
      <c r="AH21" s="14">
        <v>4</v>
      </c>
      <c r="AI21" s="14">
        <v>4</v>
      </c>
      <c r="AJ21" s="14">
        <v>4</v>
      </c>
      <c r="AK21" s="14">
        <v>4</v>
      </c>
      <c r="AL21" s="14">
        <v>4</v>
      </c>
      <c r="AM21" s="14">
        <v>4</v>
      </c>
      <c r="AN21" s="14">
        <v>6</v>
      </c>
      <c r="AO21" s="14"/>
      <c r="AP21" s="14"/>
      <c r="AQ21" s="14"/>
      <c r="AR21" s="14"/>
      <c r="AS21" s="14"/>
      <c r="AT21" s="14"/>
      <c r="AU21" s="14"/>
      <c r="AV21" s="14">
        <f t="shared" si="0"/>
        <v>70</v>
      </c>
    </row>
    <row r="22" spans="1:48" ht="15.75" thickBot="1" x14ac:dyDescent="0.3">
      <c r="A22" s="289"/>
      <c r="B22" s="285"/>
      <c r="C22" s="303"/>
      <c r="D22" s="9" t="s">
        <v>11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4"/>
      <c r="X22" s="14">
        <v>2</v>
      </c>
      <c r="Y22" s="14">
        <v>2</v>
      </c>
      <c r="Z22" s="14">
        <v>2</v>
      </c>
      <c r="AA22" s="14">
        <v>2</v>
      </c>
      <c r="AB22" s="14">
        <v>2</v>
      </c>
      <c r="AC22" s="14">
        <v>2</v>
      </c>
      <c r="AD22" s="14">
        <v>2</v>
      </c>
      <c r="AE22" s="14">
        <v>2</v>
      </c>
      <c r="AF22" s="14">
        <v>2</v>
      </c>
      <c r="AG22" s="14">
        <v>2</v>
      </c>
      <c r="AH22" s="14">
        <v>2</v>
      </c>
      <c r="AI22" s="14">
        <v>2</v>
      </c>
      <c r="AJ22" s="14">
        <v>2</v>
      </c>
      <c r="AK22" s="14">
        <v>2</v>
      </c>
      <c r="AL22" s="14">
        <v>2</v>
      </c>
      <c r="AM22" s="14">
        <v>2</v>
      </c>
      <c r="AN22" s="14">
        <v>3</v>
      </c>
      <c r="AO22" s="14"/>
      <c r="AP22" s="14"/>
      <c r="AQ22" s="14"/>
      <c r="AR22" s="14"/>
      <c r="AS22" s="14"/>
      <c r="AT22" s="14"/>
      <c r="AU22" s="14"/>
      <c r="AV22" s="14">
        <f t="shared" si="0"/>
        <v>35</v>
      </c>
    </row>
    <row r="23" spans="1:48" ht="15.75" thickBot="1" x14ac:dyDescent="0.3">
      <c r="A23" s="290"/>
      <c r="B23" s="263" t="s">
        <v>99</v>
      </c>
      <c r="C23" s="265" t="s">
        <v>100</v>
      </c>
      <c r="D23" s="159" t="s">
        <v>10</v>
      </c>
      <c r="E23" s="13">
        <v>2</v>
      </c>
      <c r="F23" s="13">
        <v>2</v>
      </c>
      <c r="G23" s="13">
        <v>2</v>
      </c>
      <c r="H23" s="13">
        <v>2</v>
      </c>
      <c r="I23" s="13">
        <v>2</v>
      </c>
      <c r="J23" s="13">
        <v>2</v>
      </c>
      <c r="K23" s="13">
        <v>2</v>
      </c>
      <c r="L23" s="13">
        <v>2</v>
      </c>
      <c r="M23" s="13">
        <v>2</v>
      </c>
      <c r="N23" s="13">
        <v>2</v>
      </c>
      <c r="O23" s="13">
        <v>2</v>
      </c>
      <c r="P23" s="13">
        <v>2</v>
      </c>
      <c r="Q23" s="13">
        <v>2</v>
      </c>
      <c r="R23" s="13">
        <v>2</v>
      </c>
      <c r="S23" s="13">
        <v>3</v>
      </c>
      <c r="T23" s="13">
        <v>2</v>
      </c>
      <c r="U23" s="13">
        <v>6</v>
      </c>
      <c r="V23" s="14"/>
      <c r="W23" s="14"/>
      <c r="X23" s="14">
        <v>4</v>
      </c>
      <c r="Y23" s="14">
        <v>2</v>
      </c>
      <c r="Z23" s="14">
        <v>2</v>
      </c>
      <c r="AA23" s="14">
        <v>2</v>
      </c>
      <c r="AB23" s="14">
        <v>2</v>
      </c>
      <c r="AC23" s="14">
        <v>2</v>
      </c>
      <c r="AD23" s="14">
        <v>2</v>
      </c>
      <c r="AE23" s="14">
        <v>2</v>
      </c>
      <c r="AF23" s="14">
        <v>2</v>
      </c>
      <c r="AG23" s="14">
        <v>2</v>
      </c>
      <c r="AH23" s="14">
        <v>2</v>
      </c>
      <c r="AI23" s="14">
        <v>2</v>
      </c>
      <c r="AJ23" s="14">
        <v>2</v>
      </c>
      <c r="AK23" s="14">
        <v>2</v>
      </c>
      <c r="AL23" s="14">
        <v>2</v>
      </c>
      <c r="AM23" s="14">
        <v>2</v>
      </c>
      <c r="AN23" s="14">
        <v>2</v>
      </c>
      <c r="AO23" s="14">
        <v>2</v>
      </c>
      <c r="AP23" s="14">
        <v>1</v>
      </c>
      <c r="AQ23" s="14"/>
      <c r="AR23" s="14"/>
      <c r="AS23" s="14"/>
      <c r="AT23" s="14"/>
      <c r="AU23" s="22"/>
      <c r="AV23" s="14">
        <f t="shared" si="0"/>
        <v>78</v>
      </c>
    </row>
    <row r="24" spans="1:48" ht="15.75" thickBot="1" x14ac:dyDescent="0.3">
      <c r="A24" s="290"/>
      <c r="B24" s="267"/>
      <c r="C24" s="266"/>
      <c r="D24" s="159" t="s">
        <v>11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13">
        <v>2</v>
      </c>
      <c r="T24" s="13">
        <v>2</v>
      </c>
      <c r="U24" s="13">
        <v>2</v>
      </c>
      <c r="V24" s="14"/>
      <c r="W24" s="14"/>
      <c r="X24" s="14">
        <v>2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>
        <v>1</v>
      </c>
      <c r="AE24" s="14">
        <v>1</v>
      </c>
      <c r="AF24" s="14">
        <v>1</v>
      </c>
      <c r="AG24" s="14">
        <v>1</v>
      </c>
      <c r="AH24" s="14">
        <v>1</v>
      </c>
      <c r="AI24" s="14">
        <v>1</v>
      </c>
      <c r="AJ24" s="14">
        <v>1</v>
      </c>
      <c r="AK24" s="14">
        <v>1</v>
      </c>
      <c r="AL24" s="14">
        <v>1</v>
      </c>
      <c r="AM24" s="14">
        <v>1</v>
      </c>
      <c r="AN24" s="14">
        <v>1</v>
      </c>
      <c r="AO24" s="14">
        <v>1</v>
      </c>
      <c r="AP24" s="14"/>
      <c r="AQ24" s="14"/>
      <c r="AR24" s="14"/>
      <c r="AS24" s="14"/>
      <c r="AT24" s="14"/>
      <c r="AU24" s="62"/>
      <c r="AV24" s="14">
        <f t="shared" si="0"/>
        <v>39</v>
      </c>
    </row>
    <row r="25" spans="1:48" ht="15.75" thickBot="1" x14ac:dyDescent="0.3">
      <c r="A25" s="290"/>
      <c r="B25" s="276" t="s">
        <v>101</v>
      </c>
      <c r="C25" s="265" t="s">
        <v>102</v>
      </c>
      <c r="D25" s="159" t="s">
        <v>10</v>
      </c>
      <c r="E25" s="13">
        <v>4</v>
      </c>
      <c r="F25" s="13">
        <v>4</v>
      </c>
      <c r="G25" s="13">
        <v>4</v>
      </c>
      <c r="H25" s="13">
        <v>4</v>
      </c>
      <c r="I25" s="13">
        <v>2</v>
      </c>
      <c r="J25" s="13">
        <v>2</v>
      </c>
      <c r="K25" s="13">
        <v>2</v>
      </c>
      <c r="L25" s="13">
        <v>2</v>
      </c>
      <c r="M25" s="13">
        <v>2</v>
      </c>
      <c r="N25" s="13">
        <v>2</v>
      </c>
      <c r="O25" s="13">
        <v>2</v>
      </c>
      <c r="P25" s="13">
        <v>2</v>
      </c>
      <c r="Q25" s="13">
        <v>2</v>
      </c>
      <c r="R25" s="13">
        <v>2</v>
      </c>
      <c r="S25" s="13">
        <v>2</v>
      </c>
      <c r="T25" s="13">
        <v>2</v>
      </c>
      <c r="U25" s="13"/>
      <c r="V25" s="14"/>
      <c r="W25" s="14"/>
      <c r="X25" s="14">
        <v>6</v>
      </c>
      <c r="Y25" s="14">
        <v>4</v>
      </c>
      <c r="Z25" s="14">
        <v>4</v>
      </c>
      <c r="AA25" s="14">
        <v>2</v>
      </c>
      <c r="AB25" s="14">
        <v>4</v>
      </c>
      <c r="AC25" s="14">
        <v>4</v>
      </c>
      <c r="AD25" s="14">
        <v>4</v>
      </c>
      <c r="AE25" s="14">
        <v>4</v>
      </c>
      <c r="AF25" s="14">
        <v>4</v>
      </c>
      <c r="AG25" s="14">
        <v>4</v>
      </c>
      <c r="AH25" s="14">
        <v>4</v>
      </c>
      <c r="AI25" s="14">
        <v>4</v>
      </c>
      <c r="AJ25" s="14">
        <v>4</v>
      </c>
      <c r="AK25" s="14">
        <v>4</v>
      </c>
      <c r="AL25" s="14">
        <v>4</v>
      </c>
      <c r="AM25" s="14">
        <v>2</v>
      </c>
      <c r="AN25" s="14">
        <v>2</v>
      </c>
      <c r="AO25" s="14">
        <v>2</v>
      </c>
      <c r="AP25" s="14">
        <v>2</v>
      </c>
      <c r="AQ25" s="14"/>
      <c r="AR25" s="14"/>
      <c r="AS25" s="14"/>
      <c r="AT25" s="14"/>
      <c r="AU25" s="62"/>
      <c r="AV25" s="14">
        <f t="shared" si="0"/>
        <v>108</v>
      </c>
    </row>
    <row r="26" spans="1:48" ht="15.75" thickBot="1" x14ac:dyDescent="0.3">
      <c r="A26" s="290"/>
      <c r="B26" s="285"/>
      <c r="C26" s="303"/>
      <c r="D26" s="159" t="s">
        <v>11</v>
      </c>
      <c r="E26" s="13">
        <v>2</v>
      </c>
      <c r="F26" s="13">
        <v>2</v>
      </c>
      <c r="G26" s="13">
        <v>2</v>
      </c>
      <c r="H26" s="13">
        <v>2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/>
      <c r="V26" s="14"/>
      <c r="W26" s="14"/>
      <c r="X26" s="14">
        <v>2</v>
      </c>
      <c r="Y26" s="14">
        <v>2</v>
      </c>
      <c r="Z26" s="14">
        <v>2</v>
      </c>
      <c r="AA26" s="14">
        <v>2</v>
      </c>
      <c r="AB26" s="14">
        <v>2</v>
      </c>
      <c r="AC26" s="14">
        <v>2</v>
      </c>
      <c r="AD26" s="14">
        <v>2</v>
      </c>
      <c r="AE26" s="14">
        <v>2</v>
      </c>
      <c r="AF26" s="14">
        <v>2</v>
      </c>
      <c r="AG26" s="14">
        <v>2</v>
      </c>
      <c r="AH26" s="14">
        <v>2</v>
      </c>
      <c r="AI26" s="14">
        <v>2</v>
      </c>
      <c r="AJ26" s="14">
        <v>2</v>
      </c>
      <c r="AK26" s="14">
        <v>2</v>
      </c>
      <c r="AL26" s="14">
        <v>2</v>
      </c>
      <c r="AM26" s="14">
        <v>1</v>
      </c>
      <c r="AN26" s="14">
        <v>1</v>
      </c>
      <c r="AO26" s="14">
        <v>1</v>
      </c>
      <c r="AP26" s="14">
        <v>1</v>
      </c>
      <c r="AQ26" s="14"/>
      <c r="AR26" s="14"/>
      <c r="AS26" s="14"/>
      <c r="AT26" s="14"/>
      <c r="AU26" s="62"/>
      <c r="AV26" s="14">
        <f t="shared" si="0"/>
        <v>54</v>
      </c>
    </row>
    <row r="27" spans="1:48" ht="15.75" thickBot="1" x14ac:dyDescent="0.3">
      <c r="A27" s="290"/>
      <c r="B27" s="259" t="s">
        <v>103</v>
      </c>
      <c r="C27" s="261" t="s">
        <v>104</v>
      </c>
      <c r="D27" s="159" t="s">
        <v>10</v>
      </c>
      <c r="E27" s="13">
        <v>2</v>
      </c>
      <c r="F27" s="13">
        <v>2</v>
      </c>
      <c r="G27" s="13">
        <v>2</v>
      </c>
      <c r="H27" s="13">
        <v>4</v>
      </c>
      <c r="I27" s="13">
        <v>4</v>
      </c>
      <c r="J27" s="13">
        <v>2</v>
      </c>
      <c r="K27" s="13">
        <v>2</v>
      </c>
      <c r="L27" s="13">
        <v>2</v>
      </c>
      <c r="M27" s="13">
        <v>2</v>
      </c>
      <c r="N27" s="13">
        <v>2</v>
      </c>
      <c r="O27" s="13">
        <v>2</v>
      </c>
      <c r="P27" s="13">
        <v>2</v>
      </c>
      <c r="Q27" s="13">
        <v>2</v>
      </c>
      <c r="R27" s="13">
        <v>2</v>
      </c>
      <c r="S27" s="13">
        <v>2</v>
      </c>
      <c r="T27" s="13">
        <v>2</v>
      </c>
      <c r="U27" s="1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62"/>
      <c r="AV27" s="14">
        <f t="shared" si="0"/>
        <v>36</v>
      </c>
    </row>
    <row r="28" spans="1:48" ht="15.75" thickBot="1" x14ac:dyDescent="0.3">
      <c r="A28" s="290"/>
      <c r="B28" s="268"/>
      <c r="C28" s="269"/>
      <c r="D28" s="159" t="s">
        <v>11</v>
      </c>
      <c r="E28" s="13">
        <v>1</v>
      </c>
      <c r="F28" s="13">
        <v>1</v>
      </c>
      <c r="G28" s="13">
        <v>1</v>
      </c>
      <c r="H28" s="13">
        <v>2</v>
      </c>
      <c r="I28" s="13">
        <v>2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62"/>
      <c r="AV28" s="14">
        <f t="shared" si="0"/>
        <v>18</v>
      </c>
    </row>
    <row r="29" spans="1:48" ht="15.75" thickBot="1" x14ac:dyDescent="0.3">
      <c r="A29" s="290"/>
      <c r="B29" s="270" t="s">
        <v>105</v>
      </c>
      <c r="C29" s="271" t="s">
        <v>76</v>
      </c>
      <c r="D29" s="159" t="s">
        <v>10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>
        <v>2</v>
      </c>
      <c r="Y29" s="14">
        <v>2</v>
      </c>
      <c r="Z29" s="14">
        <v>2</v>
      </c>
      <c r="AA29" s="14">
        <v>2</v>
      </c>
      <c r="AB29" s="14">
        <v>2</v>
      </c>
      <c r="AC29" s="14">
        <v>2</v>
      </c>
      <c r="AD29" s="14">
        <v>2</v>
      </c>
      <c r="AE29" s="14">
        <v>2</v>
      </c>
      <c r="AF29" s="14">
        <v>2</v>
      </c>
      <c r="AG29" s="14">
        <v>2</v>
      </c>
      <c r="AH29" s="14">
        <v>2</v>
      </c>
      <c r="AI29" s="14">
        <v>2</v>
      </c>
      <c r="AJ29" s="14">
        <v>2</v>
      </c>
      <c r="AK29" s="14">
        <v>2</v>
      </c>
      <c r="AL29" s="14">
        <v>2</v>
      </c>
      <c r="AM29" s="14">
        <v>2</v>
      </c>
      <c r="AN29" s="14">
        <v>2</v>
      </c>
      <c r="AO29" s="14">
        <v>2</v>
      </c>
      <c r="AP29" s="14"/>
      <c r="AQ29" s="14"/>
      <c r="AR29" s="14"/>
      <c r="AS29" s="14"/>
      <c r="AT29" s="14"/>
      <c r="AU29" s="62"/>
      <c r="AV29" s="14">
        <f t="shared" si="0"/>
        <v>36</v>
      </c>
    </row>
    <row r="30" spans="1:48" ht="15.75" thickBot="1" x14ac:dyDescent="0.3">
      <c r="A30" s="290"/>
      <c r="B30" s="268"/>
      <c r="C30" s="269"/>
      <c r="D30" s="159" t="s">
        <v>11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4"/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>
        <v>1</v>
      </c>
      <c r="AE30" s="14">
        <v>1</v>
      </c>
      <c r="AF30" s="14">
        <v>1</v>
      </c>
      <c r="AG30" s="14">
        <v>1</v>
      </c>
      <c r="AH30" s="14">
        <v>1</v>
      </c>
      <c r="AI30" s="14">
        <v>1</v>
      </c>
      <c r="AJ30" s="14">
        <v>1</v>
      </c>
      <c r="AK30" s="14">
        <v>1</v>
      </c>
      <c r="AL30" s="14">
        <v>1</v>
      </c>
      <c r="AM30" s="14">
        <v>1</v>
      </c>
      <c r="AN30" s="14">
        <v>1</v>
      </c>
      <c r="AO30" s="14">
        <v>1</v>
      </c>
      <c r="AP30" s="14"/>
      <c r="AQ30" s="14"/>
      <c r="AR30" s="14"/>
      <c r="AS30" s="14"/>
      <c r="AT30" s="14"/>
      <c r="AU30" s="62"/>
      <c r="AV30" s="14">
        <f t="shared" si="0"/>
        <v>18</v>
      </c>
    </row>
    <row r="31" spans="1:48" ht="15.75" thickBot="1" x14ac:dyDescent="0.3">
      <c r="A31" s="290"/>
      <c r="B31" s="270" t="s">
        <v>106</v>
      </c>
      <c r="C31" s="271" t="s">
        <v>67</v>
      </c>
      <c r="D31" s="159" t="s">
        <v>10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4"/>
      <c r="X31" s="14">
        <v>2</v>
      </c>
      <c r="Y31" s="14">
        <v>2</v>
      </c>
      <c r="Z31" s="14">
        <v>2</v>
      </c>
      <c r="AA31" s="14">
        <v>2</v>
      </c>
      <c r="AB31" s="14">
        <v>2</v>
      </c>
      <c r="AC31" s="14">
        <v>2</v>
      </c>
      <c r="AD31" s="14">
        <v>2</v>
      </c>
      <c r="AE31" s="14">
        <v>2</v>
      </c>
      <c r="AF31" s="14">
        <v>2</v>
      </c>
      <c r="AG31" s="14">
        <v>2</v>
      </c>
      <c r="AH31" s="14">
        <v>2</v>
      </c>
      <c r="AI31" s="14">
        <v>2</v>
      </c>
      <c r="AJ31" s="14">
        <v>2</v>
      </c>
      <c r="AK31" s="14">
        <v>2</v>
      </c>
      <c r="AL31" s="14">
        <v>2</v>
      </c>
      <c r="AM31" s="14">
        <v>2</v>
      </c>
      <c r="AN31" s="14">
        <v>2</v>
      </c>
      <c r="AO31" s="14">
        <v>2</v>
      </c>
      <c r="AP31" s="14"/>
      <c r="AQ31" s="14"/>
      <c r="AR31" s="14"/>
      <c r="AS31" s="14"/>
      <c r="AT31" s="14"/>
      <c r="AU31" s="62"/>
      <c r="AV31" s="14">
        <f t="shared" si="0"/>
        <v>36</v>
      </c>
    </row>
    <row r="32" spans="1:48" ht="15.75" thickBot="1" x14ac:dyDescent="0.3">
      <c r="A32" s="290"/>
      <c r="B32" s="260"/>
      <c r="C32" s="262"/>
      <c r="D32" s="159" t="s">
        <v>11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4"/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>
        <v>1</v>
      </c>
      <c r="AE32" s="14">
        <v>1</v>
      </c>
      <c r="AF32" s="14">
        <v>1</v>
      </c>
      <c r="AG32" s="14">
        <v>1</v>
      </c>
      <c r="AH32" s="14">
        <v>1</v>
      </c>
      <c r="AI32" s="14">
        <v>1</v>
      </c>
      <c r="AJ32" s="14">
        <v>1</v>
      </c>
      <c r="AK32" s="14">
        <v>1</v>
      </c>
      <c r="AL32" s="14">
        <v>1</v>
      </c>
      <c r="AM32" s="14">
        <v>1</v>
      </c>
      <c r="AN32" s="14">
        <v>1</v>
      </c>
      <c r="AO32" s="14">
        <v>1</v>
      </c>
      <c r="AP32" s="14"/>
      <c r="AQ32" s="14"/>
      <c r="AR32" s="14"/>
      <c r="AS32" s="14"/>
      <c r="AT32" s="14"/>
      <c r="AU32" s="62"/>
      <c r="AV32" s="14">
        <f t="shared" si="0"/>
        <v>18</v>
      </c>
    </row>
    <row r="33" spans="1:48" ht="15.75" thickBot="1" x14ac:dyDescent="0.3">
      <c r="A33" s="289"/>
      <c r="B33" s="179"/>
      <c r="C33" s="180"/>
      <c r="D33" s="159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62"/>
      <c r="AV33" s="14"/>
    </row>
    <row r="34" spans="1:48" ht="15.75" thickBot="1" x14ac:dyDescent="0.3">
      <c r="A34" s="289"/>
      <c r="B34" s="69" t="s">
        <v>50</v>
      </c>
      <c r="C34" s="70" t="s">
        <v>51</v>
      </c>
      <c r="D34" s="2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14"/>
    </row>
    <row r="35" spans="1:48" ht="15.75" thickBot="1" x14ac:dyDescent="0.3">
      <c r="A35" s="290"/>
      <c r="B35" s="276" t="s">
        <v>107</v>
      </c>
      <c r="C35" s="265" t="s">
        <v>52</v>
      </c>
      <c r="D35" s="9" t="s">
        <v>10</v>
      </c>
      <c r="E35" s="21">
        <v>8</v>
      </c>
      <c r="F35" s="21">
        <v>8</v>
      </c>
      <c r="G35" s="21">
        <v>4</v>
      </c>
      <c r="H35" s="21">
        <v>4</v>
      </c>
      <c r="I35" s="21">
        <v>2</v>
      </c>
      <c r="J35" s="21">
        <v>4</v>
      </c>
      <c r="K35" s="21">
        <v>2</v>
      </c>
      <c r="L35" s="21">
        <v>4</v>
      </c>
      <c r="M35" s="21">
        <v>2</v>
      </c>
      <c r="N35" s="21">
        <v>4</v>
      </c>
      <c r="O35" s="21">
        <v>2</v>
      </c>
      <c r="P35" s="21">
        <v>2</v>
      </c>
      <c r="Q35" s="21">
        <v>4</v>
      </c>
      <c r="R35" s="21">
        <v>2</v>
      </c>
      <c r="S35" s="21">
        <v>2</v>
      </c>
      <c r="T35" s="21">
        <v>2</v>
      </c>
      <c r="U35" s="21">
        <v>8</v>
      </c>
      <c r="V35" s="21"/>
      <c r="W35" s="21"/>
      <c r="X35" s="71">
        <v>4</v>
      </c>
      <c r="Y35" s="71">
        <v>8</v>
      </c>
      <c r="Z35" s="71">
        <v>4</v>
      </c>
      <c r="AA35" s="71">
        <v>4</v>
      </c>
      <c r="AB35" s="71">
        <v>2</v>
      </c>
      <c r="AC35" s="71">
        <v>2</v>
      </c>
      <c r="AD35" s="71">
        <v>4</v>
      </c>
      <c r="AE35" s="71">
        <v>4</v>
      </c>
      <c r="AF35" s="71">
        <v>4</v>
      </c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62">
        <f t="shared" si="0"/>
        <v>100</v>
      </c>
    </row>
    <row r="36" spans="1:48" ht="15.75" thickBot="1" x14ac:dyDescent="0.3">
      <c r="A36" s="290"/>
      <c r="B36" s="285"/>
      <c r="C36" s="303"/>
      <c r="D36" s="9" t="s">
        <v>11</v>
      </c>
      <c r="E36" s="21">
        <v>5</v>
      </c>
      <c r="F36" s="21">
        <v>3</v>
      </c>
      <c r="G36" s="21"/>
      <c r="H36" s="21">
        <v>2</v>
      </c>
      <c r="I36" s="21"/>
      <c r="J36" s="21">
        <v>2</v>
      </c>
      <c r="K36" s="21"/>
      <c r="L36" s="21">
        <v>2</v>
      </c>
      <c r="M36" s="21">
        <v>2</v>
      </c>
      <c r="N36" s="21">
        <v>2</v>
      </c>
      <c r="O36" s="21">
        <v>2</v>
      </c>
      <c r="P36" s="21">
        <v>2</v>
      </c>
      <c r="Q36" s="21"/>
      <c r="R36" s="21">
        <v>2</v>
      </c>
      <c r="S36" s="21">
        <v>1</v>
      </c>
      <c r="T36" s="21">
        <v>1</v>
      </c>
      <c r="U36" s="21">
        <v>5</v>
      </c>
      <c r="V36" s="21"/>
      <c r="W36" s="21"/>
      <c r="X36" s="21">
        <v>2</v>
      </c>
      <c r="Y36" s="21">
        <v>4</v>
      </c>
      <c r="Z36" s="21">
        <v>2</v>
      </c>
      <c r="AA36" s="21">
        <v>2</v>
      </c>
      <c r="AB36" s="21">
        <v>1</v>
      </c>
      <c r="AC36" s="21">
        <v>1</v>
      </c>
      <c r="AD36" s="21">
        <v>2</v>
      </c>
      <c r="AE36" s="21">
        <v>2</v>
      </c>
      <c r="AF36" s="21">
        <v>2</v>
      </c>
      <c r="AG36" s="21"/>
      <c r="AH36" s="21"/>
      <c r="AI36" s="21"/>
      <c r="AJ36" s="2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62">
        <f t="shared" si="0"/>
        <v>49</v>
      </c>
    </row>
    <row r="37" spans="1:48" ht="15.75" thickBot="1" x14ac:dyDescent="0.3">
      <c r="A37" s="290"/>
      <c r="B37" s="276" t="s">
        <v>108</v>
      </c>
      <c r="C37" s="265" t="s">
        <v>53</v>
      </c>
      <c r="D37" s="9" t="s">
        <v>10</v>
      </c>
      <c r="E37" s="21">
        <v>4</v>
      </c>
      <c r="F37" s="21">
        <v>2</v>
      </c>
      <c r="G37" s="21">
        <v>2</v>
      </c>
      <c r="H37" s="21">
        <v>2</v>
      </c>
      <c r="I37" s="21">
        <v>2</v>
      </c>
      <c r="J37" s="21">
        <v>4</v>
      </c>
      <c r="K37" s="21">
        <v>4</v>
      </c>
      <c r="L37" s="21">
        <v>4</v>
      </c>
      <c r="M37" s="21">
        <v>4</v>
      </c>
      <c r="N37" s="21">
        <v>4</v>
      </c>
      <c r="O37" s="21">
        <v>1</v>
      </c>
      <c r="P37" s="21">
        <v>2</v>
      </c>
      <c r="Q37" s="21">
        <v>2</v>
      </c>
      <c r="R37" s="21">
        <v>2</v>
      </c>
      <c r="S37" s="21">
        <v>2</v>
      </c>
      <c r="T37" s="21">
        <v>5</v>
      </c>
      <c r="U37" s="21">
        <v>4</v>
      </c>
      <c r="V37" s="21"/>
      <c r="W37" s="21"/>
      <c r="X37" s="71">
        <v>2</v>
      </c>
      <c r="Y37" s="71">
        <v>2</v>
      </c>
      <c r="Z37" s="71">
        <v>2</v>
      </c>
      <c r="AA37" s="71">
        <v>2</v>
      </c>
      <c r="AB37" s="71">
        <v>2</v>
      </c>
      <c r="AC37" s="71">
        <v>2</v>
      </c>
      <c r="AD37" s="71">
        <v>2</v>
      </c>
      <c r="AE37" s="71"/>
      <c r="AF37" s="71"/>
      <c r="AG37" s="71">
        <v>2</v>
      </c>
      <c r="AH37" s="71">
        <v>2</v>
      </c>
      <c r="AI37" s="71">
        <v>2</v>
      </c>
      <c r="AJ37" s="71">
        <v>2</v>
      </c>
      <c r="AK37" s="71">
        <v>2</v>
      </c>
      <c r="AL37" s="71">
        <v>2</v>
      </c>
      <c r="AM37" s="71">
        <v>2</v>
      </c>
      <c r="AN37" s="71">
        <v>1</v>
      </c>
      <c r="AO37" s="71">
        <v>2</v>
      </c>
      <c r="AP37" s="71">
        <v>3</v>
      </c>
      <c r="AQ37" s="71">
        <v>2</v>
      </c>
      <c r="AR37" s="71">
        <v>6</v>
      </c>
      <c r="AS37" s="71">
        <v>8</v>
      </c>
      <c r="AT37" s="71"/>
      <c r="AU37" s="71"/>
      <c r="AV37" s="62">
        <f t="shared" si="0"/>
        <v>100</v>
      </c>
    </row>
    <row r="38" spans="1:48" ht="15.75" thickBot="1" x14ac:dyDescent="0.3">
      <c r="A38" s="290"/>
      <c r="B38" s="285"/>
      <c r="C38" s="303"/>
      <c r="D38" s="158" t="s">
        <v>11</v>
      </c>
      <c r="E38" s="21">
        <v>3</v>
      </c>
      <c r="F38" s="21">
        <v>2</v>
      </c>
      <c r="G38" s="21"/>
      <c r="H38" s="21"/>
      <c r="I38" s="21"/>
      <c r="J38" s="21">
        <v>2</v>
      </c>
      <c r="K38" s="21"/>
      <c r="L38" s="21">
        <v>3</v>
      </c>
      <c r="M38" s="21"/>
      <c r="N38" s="21">
        <v>2</v>
      </c>
      <c r="O38" s="72"/>
      <c r="P38" s="72">
        <v>2</v>
      </c>
      <c r="Q38" s="72">
        <v>1</v>
      </c>
      <c r="R38" s="72">
        <v>1</v>
      </c>
      <c r="S38" s="72">
        <v>1</v>
      </c>
      <c r="T38" s="72">
        <v>1</v>
      </c>
      <c r="U38" s="72">
        <v>7</v>
      </c>
      <c r="V38" s="21"/>
      <c r="W38" s="21"/>
      <c r="X38" s="21">
        <v>1</v>
      </c>
      <c r="Y38" s="21">
        <v>1</v>
      </c>
      <c r="Z38" s="21">
        <v>1</v>
      </c>
      <c r="AA38" s="21">
        <v>1</v>
      </c>
      <c r="AB38" s="21">
        <v>1</v>
      </c>
      <c r="AC38" s="21">
        <v>1</v>
      </c>
      <c r="AD38" s="21">
        <v>1</v>
      </c>
      <c r="AE38" s="21"/>
      <c r="AF38" s="74"/>
      <c r="AG38" s="74">
        <v>1</v>
      </c>
      <c r="AH38" s="74">
        <v>1</v>
      </c>
      <c r="AI38" s="74">
        <v>1</v>
      </c>
      <c r="AJ38" s="74">
        <v>1</v>
      </c>
      <c r="AK38" s="74">
        <v>1</v>
      </c>
      <c r="AL38" s="74">
        <v>1</v>
      </c>
      <c r="AM38" s="74">
        <v>1</v>
      </c>
      <c r="AN38" s="74"/>
      <c r="AO38" s="74">
        <v>1</v>
      </c>
      <c r="AP38" s="74">
        <v>2</v>
      </c>
      <c r="AQ38" s="74">
        <v>1</v>
      </c>
      <c r="AR38" s="74">
        <v>3</v>
      </c>
      <c r="AS38" s="74">
        <v>4</v>
      </c>
      <c r="AT38" s="74"/>
      <c r="AU38" s="71"/>
      <c r="AV38" s="62">
        <f t="shared" si="0"/>
        <v>50</v>
      </c>
    </row>
    <row r="39" spans="1:48" ht="15.75" thickBot="1" x14ac:dyDescent="0.3">
      <c r="A39" s="290"/>
      <c r="B39" s="259" t="s">
        <v>109</v>
      </c>
      <c r="C39" s="261" t="s">
        <v>54</v>
      </c>
      <c r="D39" s="169" t="s">
        <v>10</v>
      </c>
      <c r="E39" s="75"/>
      <c r="F39" s="74">
        <v>4</v>
      </c>
      <c r="G39" s="74">
        <v>4</v>
      </c>
      <c r="H39" s="74">
        <v>4</v>
      </c>
      <c r="I39" s="72">
        <v>4</v>
      </c>
      <c r="J39" s="75">
        <v>4</v>
      </c>
      <c r="K39" s="76">
        <v>4</v>
      </c>
      <c r="L39" s="74">
        <v>4</v>
      </c>
      <c r="M39" s="74">
        <v>4</v>
      </c>
      <c r="N39" s="74">
        <v>4</v>
      </c>
      <c r="O39" s="21">
        <v>4</v>
      </c>
      <c r="P39" s="21">
        <v>4</v>
      </c>
      <c r="Q39" s="73">
        <v>4</v>
      </c>
      <c r="R39" s="21">
        <v>4</v>
      </c>
      <c r="S39" s="21">
        <v>4</v>
      </c>
      <c r="T39" s="73">
        <v>5</v>
      </c>
      <c r="U39" s="21"/>
      <c r="V39" s="21"/>
      <c r="W39" s="74"/>
      <c r="X39" s="74">
        <v>2</v>
      </c>
      <c r="Y39" s="74">
        <v>2</v>
      </c>
      <c r="Z39" s="74">
        <v>2</v>
      </c>
      <c r="AA39" s="74">
        <v>2</v>
      </c>
      <c r="AB39" s="74">
        <v>2</v>
      </c>
      <c r="AC39" s="72">
        <v>2</v>
      </c>
      <c r="AD39" s="75">
        <v>2</v>
      </c>
      <c r="AE39" s="76">
        <v>2</v>
      </c>
      <c r="AF39" s="21">
        <v>2</v>
      </c>
      <c r="AG39" s="21">
        <v>2</v>
      </c>
      <c r="AH39" s="21">
        <v>2</v>
      </c>
      <c r="AI39" s="21">
        <v>2</v>
      </c>
      <c r="AJ39" s="21">
        <v>2</v>
      </c>
      <c r="AK39" s="21">
        <v>2</v>
      </c>
      <c r="AL39" s="21">
        <v>2</v>
      </c>
      <c r="AM39" s="21"/>
      <c r="AN39" s="21">
        <v>3</v>
      </c>
      <c r="AO39" s="21">
        <v>4</v>
      </c>
      <c r="AP39" s="21">
        <v>4</v>
      </c>
      <c r="AQ39" s="21">
        <v>4</v>
      </c>
      <c r="AR39" s="21">
        <v>7</v>
      </c>
      <c r="AS39" s="21">
        <v>8</v>
      </c>
      <c r="AT39" s="21"/>
      <c r="AU39" s="75"/>
      <c r="AV39" s="62">
        <f t="shared" si="0"/>
        <v>121</v>
      </c>
    </row>
    <row r="40" spans="1:48" ht="15.75" thickBot="1" x14ac:dyDescent="0.3">
      <c r="A40" s="290"/>
      <c r="B40" s="260"/>
      <c r="C40" s="262"/>
      <c r="D40" s="191" t="s">
        <v>11</v>
      </c>
      <c r="E40" s="75"/>
      <c r="F40" s="74">
        <v>2</v>
      </c>
      <c r="G40" s="74">
        <v>2</v>
      </c>
      <c r="H40" s="74">
        <v>2</v>
      </c>
      <c r="I40" s="72">
        <v>2</v>
      </c>
      <c r="J40" s="75">
        <v>2</v>
      </c>
      <c r="K40" s="76">
        <v>2</v>
      </c>
      <c r="L40" s="74">
        <v>2</v>
      </c>
      <c r="M40" s="74"/>
      <c r="N40" s="74">
        <v>2</v>
      </c>
      <c r="O40" s="104"/>
      <c r="P40" s="104">
        <v>1</v>
      </c>
      <c r="Q40" s="104">
        <v>2</v>
      </c>
      <c r="R40" s="104">
        <v>4</v>
      </c>
      <c r="S40" s="104">
        <v>2</v>
      </c>
      <c r="T40" s="104">
        <v>5</v>
      </c>
      <c r="U40" s="104"/>
      <c r="V40" s="74"/>
      <c r="W40" s="74"/>
      <c r="X40" s="74">
        <v>2</v>
      </c>
      <c r="Y40" s="74">
        <v>1</v>
      </c>
      <c r="Z40" s="74">
        <v>1</v>
      </c>
      <c r="AA40" s="74"/>
      <c r="AB40" s="74">
        <v>1</v>
      </c>
      <c r="AC40" s="72">
        <v>1</v>
      </c>
      <c r="AD40" s="75">
        <v>1</v>
      </c>
      <c r="AE40" s="76">
        <v>1</v>
      </c>
      <c r="AF40" s="21">
        <v>1</v>
      </c>
      <c r="AG40" s="21">
        <v>1</v>
      </c>
      <c r="AH40" s="21"/>
      <c r="AI40" s="21">
        <v>1</v>
      </c>
      <c r="AJ40" s="21">
        <v>1</v>
      </c>
      <c r="AK40" s="21">
        <v>1</v>
      </c>
      <c r="AL40" s="21">
        <v>1</v>
      </c>
      <c r="AM40" s="21"/>
      <c r="AN40" s="21">
        <v>2</v>
      </c>
      <c r="AO40" s="21">
        <v>2</v>
      </c>
      <c r="AP40" s="21">
        <v>2</v>
      </c>
      <c r="AQ40" s="21">
        <v>2</v>
      </c>
      <c r="AR40" s="21">
        <v>4</v>
      </c>
      <c r="AS40" s="21">
        <v>4</v>
      </c>
      <c r="AT40" s="21"/>
      <c r="AU40" s="52"/>
      <c r="AV40" s="62">
        <f t="shared" si="0"/>
        <v>60</v>
      </c>
    </row>
    <row r="41" spans="1:48" ht="26.25" thickBot="1" x14ac:dyDescent="0.3">
      <c r="A41" s="290"/>
      <c r="B41" s="86" t="s">
        <v>110</v>
      </c>
      <c r="C41" s="95" t="s">
        <v>111</v>
      </c>
      <c r="D41" s="28"/>
      <c r="E41" s="75"/>
      <c r="F41" s="74"/>
      <c r="G41" s="74"/>
      <c r="H41" s="74"/>
      <c r="I41" s="72"/>
      <c r="J41" s="75"/>
      <c r="K41" s="76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2"/>
      <c r="AD41" s="75"/>
      <c r="AE41" s="75"/>
      <c r="AF41" s="18"/>
      <c r="AG41" s="18"/>
      <c r="AH41" s="18"/>
      <c r="AI41" s="18"/>
      <c r="AJ41" s="18"/>
      <c r="AK41" s="18"/>
      <c r="AL41" s="18"/>
      <c r="AM41" s="18"/>
      <c r="AN41" s="18"/>
      <c r="AO41" s="83"/>
      <c r="AP41" s="18"/>
      <c r="AQ41" s="18"/>
      <c r="AR41" s="18"/>
      <c r="AS41" s="18"/>
      <c r="AT41" s="105"/>
      <c r="AU41" s="74"/>
      <c r="AV41" s="62"/>
    </row>
    <row r="42" spans="1:48" ht="15.75" thickBot="1" x14ac:dyDescent="0.3">
      <c r="A42" s="290"/>
      <c r="B42" s="307" t="s">
        <v>112</v>
      </c>
      <c r="C42" s="309" t="s">
        <v>113</v>
      </c>
      <c r="D42" s="181" t="s">
        <v>10</v>
      </c>
      <c r="E42" s="75">
        <v>2</v>
      </c>
      <c r="F42" s="74">
        <v>2</v>
      </c>
      <c r="G42" s="74">
        <v>2</v>
      </c>
      <c r="H42" s="74">
        <v>2</v>
      </c>
      <c r="I42" s="72">
        <v>2</v>
      </c>
      <c r="J42" s="75">
        <v>2</v>
      </c>
      <c r="K42" s="76">
        <v>2</v>
      </c>
      <c r="L42" s="74">
        <v>4</v>
      </c>
      <c r="M42" s="74">
        <v>2</v>
      </c>
      <c r="N42" s="74">
        <v>2</v>
      </c>
      <c r="O42" s="74">
        <v>2</v>
      </c>
      <c r="P42" s="74">
        <v>4</v>
      </c>
      <c r="Q42" s="74"/>
      <c r="R42" s="74">
        <v>4</v>
      </c>
      <c r="S42" s="74">
        <v>4</v>
      </c>
      <c r="T42" s="74">
        <v>4</v>
      </c>
      <c r="U42" s="74">
        <v>8</v>
      </c>
      <c r="V42" s="74"/>
      <c r="W42" s="74"/>
      <c r="X42" s="74"/>
      <c r="Y42" s="74"/>
      <c r="Z42" s="74"/>
      <c r="AA42" s="74"/>
      <c r="AB42" s="74"/>
      <c r="AC42" s="72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6"/>
      <c r="AU42" s="74"/>
      <c r="AV42" s="62">
        <f t="shared" si="0"/>
        <v>48</v>
      </c>
    </row>
    <row r="43" spans="1:48" ht="15.75" thickBot="1" x14ac:dyDescent="0.3">
      <c r="A43" s="290"/>
      <c r="B43" s="308"/>
      <c r="C43" s="310"/>
      <c r="D43" s="102" t="s">
        <v>11</v>
      </c>
      <c r="E43" s="75">
        <v>1</v>
      </c>
      <c r="F43" s="74">
        <v>2</v>
      </c>
      <c r="G43" s="74">
        <v>1</v>
      </c>
      <c r="H43" s="74">
        <v>1</v>
      </c>
      <c r="I43" s="72"/>
      <c r="J43" s="75">
        <v>1</v>
      </c>
      <c r="K43" s="76">
        <v>1</v>
      </c>
      <c r="L43" s="74"/>
      <c r="M43" s="74">
        <v>1</v>
      </c>
      <c r="N43" s="74">
        <v>1</v>
      </c>
      <c r="O43" s="74"/>
      <c r="P43" s="74">
        <v>1</v>
      </c>
      <c r="Q43" s="74"/>
      <c r="R43" s="74"/>
      <c r="S43" s="74"/>
      <c r="T43" s="74"/>
      <c r="U43" s="74"/>
      <c r="V43" s="74"/>
      <c r="W43" s="21"/>
      <c r="X43" s="76"/>
      <c r="Y43" s="74"/>
      <c r="Z43" s="74"/>
      <c r="AA43" s="74"/>
      <c r="AB43" s="74"/>
      <c r="AC43" s="72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6"/>
      <c r="AU43" s="74"/>
      <c r="AV43" s="62">
        <f t="shared" si="0"/>
        <v>10</v>
      </c>
    </row>
    <row r="44" spans="1:48" ht="15.75" thickBot="1" x14ac:dyDescent="0.3">
      <c r="A44" s="289"/>
      <c r="B44" s="151" t="s">
        <v>55</v>
      </c>
      <c r="C44" s="70" t="s">
        <v>56</v>
      </c>
      <c r="D44" s="150"/>
      <c r="E44" s="72"/>
      <c r="F44" s="74"/>
      <c r="G44" s="74"/>
      <c r="H44" s="74"/>
      <c r="I44" s="72"/>
      <c r="J44" s="75"/>
      <c r="K44" s="76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21"/>
      <c r="X44" s="76"/>
      <c r="Y44" s="74"/>
      <c r="Z44" s="74"/>
      <c r="AA44" s="74"/>
      <c r="AB44" s="74"/>
      <c r="AC44" s="72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6"/>
      <c r="AU44" s="74"/>
      <c r="AV44" s="62"/>
    </row>
    <row r="45" spans="1:48" ht="15.75" thickBot="1" x14ac:dyDescent="0.3">
      <c r="A45" s="289"/>
      <c r="B45" s="81" t="s">
        <v>57</v>
      </c>
      <c r="C45" s="82" t="s">
        <v>58</v>
      </c>
      <c r="D45" s="28"/>
      <c r="E45" s="21"/>
      <c r="F45" s="71"/>
      <c r="G45" s="71"/>
      <c r="H45" s="71"/>
      <c r="I45" s="21"/>
      <c r="J45" s="52"/>
      <c r="K45" s="73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84"/>
      <c r="X45" s="71"/>
      <c r="Y45" s="71"/>
      <c r="Z45" s="71"/>
      <c r="AA45" s="71"/>
      <c r="AB45" s="71"/>
      <c r="AC45" s="21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73"/>
      <c r="AU45" s="71"/>
      <c r="AV45" s="62"/>
    </row>
    <row r="46" spans="1:48" ht="15.75" thickBot="1" x14ac:dyDescent="0.3">
      <c r="A46" s="289"/>
      <c r="B46" s="276" t="s">
        <v>62</v>
      </c>
      <c r="C46" s="265" t="s">
        <v>114</v>
      </c>
      <c r="D46" s="9" t="s">
        <v>10</v>
      </c>
      <c r="E46" s="21"/>
      <c r="F46" s="21"/>
      <c r="G46" s="21">
        <v>2</v>
      </c>
      <c r="H46" s="21">
        <v>2</v>
      </c>
      <c r="I46" s="21">
        <v>2</v>
      </c>
      <c r="J46" s="21">
        <v>2</v>
      </c>
      <c r="K46" s="21">
        <v>2</v>
      </c>
      <c r="L46" s="21">
        <v>2</v>
      </c>
      <c r="M46" s="21">
        <v>2</v>
      </c>
      <c r="N46" s="21">
        <v>2</v>
      </c>
      <c r="O46" s="21">
        <v>2</v>
      </c>
      <c r="P46" s="21">
        <v>2</v>
      </c>
      <c r="Q46" s="21">
        <v>2</v>
      </c>
      <c r="R46" s="21">
        <v>2</v>
      </c>
      <c r="S46" s="21">
        <v>2</v>
      </c>
      <c r="T46" s="21"/>
      <c r="U46" s="21"/>
      <c r="V46" s="71"/>
      <c r="W46" s="71"/>
      <c r="X46" s="71">
        <v>2</v>
      </c>
      <c r="Y46" s="71">
        <v>2</v>
      </c>
      <c r="Z46" s="71">
        <v>2</v>
      </c>
      <c r="AA46" s="71">
        <v>2</v>
      </c>
      <c r="AB46" s="71">
        <v>2</v>
      </c>
      <c r="AC46" s="21">
        <v>2</v>
      </c>
      <c r="AD46" s="52"/>
      <c r="AE46" s="52">
        <v>2</v>
      </c>
      <c r="AF46" s="52">
        <v>2</v>
      </c>
      <c r="AG46" s="52">
        <v>4</v>
      </c>
      <c r="AH46" s="52">
        <v>2</v>
      </c>
      <c r="AI46" s="52">
        <v>2</v>
      </c>
      <c r="AJ46" s="52">
        <v>2</v>
      </c>
      <c r="AK46" s="52">
        <v>2</v>
      </c>
      <c r="AL46" s="52">
        <v>2</v>
      </c>
      <c r="AM46" s="52">
        <v>2</v>
      </c>
      <c r="AN46" s="52"/>
      <c r="AO46" s="52"/>
      <c r="AP46" s="52"/>
      <c r="AQ46" s="52"/>
      <c r="AR46" s="52"/>
      <c r="AS46" s="52"/>
      <c r="AT46" s="73"/>
      <c r="AU46" s="71"/>
      <c r="AV46" s="62">
        <f t="shared" si="0"/>
        <v>58</v>
      </c>
    </row>
    <row r="47" spans="1:48" ht="15.75" thickBot="1" x14ac:dyDescent="0.3">
      <c r="A47" s="289"/>
      <c r="B47" s="277"/>
      <c r="C47" s="266"/>
      <c r="D47" s="9" t="s">
        <v>11</v>
      </c>
      <c r="E47" s="21"/>
      <c r="F47" s="21"/>
      <c r="G47" s="21">
        <v>1</v>
      </c>
      <c r="H47" s="21">
        <v>1</v>
      </c>
      <c r="I47" s="21">
        <v>1</v>
      </c>
      <c r="J47" s="21">
        <v>1</v>
      </c>
      <c r="K47" s="21"/>
      <c r="L47" s="21">
        <v>1</v>
      </c>
      <c r="M47" s="21">
        <v>1</v>
      </c>
      <c r="N47" s="21">
        <v>1</v>
      </c>
      <c r="O47" s="21">
        <v>1</v>
      </c>
      <c r="P47" s="21">
        <v>1</v>
      </c>
      <c r="Q47" s="21">
        <v>1</v>
      </c>
      <c r="R47" s="21">
        <v>1</v>
      </c>
      <c r="S47" s="21">
        <v>2</v>
      </c>
      <c r="T47" s="21"/>
      <c r="U47" s="21"/>
      <c r="V47" s="71"/>
      <c r="W47" s="71"/>
      <c r="X47" s="71">
        <v>1</v>
      </c>
      <c r="Y47" s="71">
        <v>1</v>
      </c>
      <c r="Z47" s="71">
        <v>1</v>
      </c>
      <c r="AA47" s="71">
        <v>1</v>
      </c>
      <c r="AB47" s="71">
        <v>1</v>
      </c>
      <c r="AC47" s="21">
        <v>1</v>
      </c>
      <c r="AD47" s="52"/>
      <c r="AE47" s="52">
        <v>1</v>
      </c>
      <c r="AF47" s="52">
        <v>1</v>
      </c>
      <c r="AG47" s="52">
        <v>2</v>
      </c>
      <c r="AH47" s="52">
        <v>1</v>
      </c>
      <c r="AI47" s="52">
        <v>1</v>
      </c>
      <c r="AJ47" s="52">
        <v>1</v>
      </c>
      <c r="AK47" s="52">
        <v>1</v>
      </c>
      <c r="AL47" s="52">
        <v>1</v>
      </c>
      <c r="AM47" s="52">
        <v>1</v>
      </c>
      <c r="AN47" s="52"/>
      <c r="AO47" s="52"/>
      <c r="AP47" s="52"/>
      <c r="AQ47" s="52"/>
      <c r="AR47" s="52"/>
      <c r="AS47" s="52"/>
      <c r="AT47" s="73"/>
      <c r="AU47" s="71"/>
      <c r="AV47" s="62">
        <f t="shared" si="0"/>
        <v>29</v>
      </c>
    </row>
    <row r="48" spans="1:48" ht="15.75" thickBot="1" x14ac:dyDescent="0.3">
      <c r="A48" s="289"/>
      <c r="B48" s="276" t="s">
        <v>85</v>
      </c>
      <c r="C48" s="265" t="s">
        <v>115</v>
      </c>
      <c r="D48" s="9" t="s">
        <v>10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71"/>
      <c r="W48" s="71"/>
      <c r="X48" s="71"/>
      <c r="Y48" s="71"/>
      <c r="Z48" s="71"/>
      <c r="AA48" s="71"/>
      <c r="AB48" s="71"/>
      <c r="AC48" s="21"/>
      <c r="AD48" s="52"/>
      <c r="AE48" s="52"/>
      <c r="AF48" s="52"/>
      <c r="AG48" s="52"/>
      <c r="AH48" s="52"/>
      <c r="AI48" s="52"/>
      <c r="AJ48" s="52"/>
      <c r="AK48" s="52"/>
      <c r="AL48" s="52"/>
      <c r="AM48" s="52">
        <v>4</v>
      </c>
      <c r="AN48" s="52">
        <v>10</v>
      </c>
      <c r="AO48" s="52">
        <v>4</v>
      </c>
      <c r="AP48" s="52">
        <v>4</v>
      </c>
      <c r="AQ48" s="52">
        <v>8</v>
      </c>
      <c r="AR48" s="52">
        <v>12</v>
      </c>
      <c r="AS48" s="52">
        <v>6</v>
      </c>
      <c r="AT48" s="73"/>
      <c r="AU48" s="71"/>
      <c r="AV48" s="107">
        <f t="shared" si="0"/>
        <v>48</v>
      </c>
    </row>
    <row r="49" spans="1:49" ht="15.75" thickBot="1" x14ac:dyDescent="0.3">
      <c r="A49" s="289"/>
      <c r="B49" s="277"/>
      <c r="C49" s="266"/>
      <c r="D49" s="28" t="s">
        <v>11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4"/>
      <c r="W49" s="104"/>
      <c r="X49" s="104"/>
      <c r="Y49" s="104"/>
      <c r="Z49" s="104"/>
      <c r="AA49" s="104"/>
      <c r="AB49" s="104"/>
      <c r="AC49" s="103"/>
      <c r="AD49" s="18"/>
      <c r="AE49" s="18"/>
      <c r="AF49" s="18"/>
      <c r="AG49" s="18"/>
      <c r="AH49" s="18"/>
      <c r="AI49" s="18"/>
      <c r="AJ49" s="18"/>
      <c r="AK49" s="18"/>
      <c r="AL49" s="18"/>
      <c r="AM49" s="18">
        <v>2</v>
      </c>
      <c r="AN49" s="18">
        <v>5</v>
      </c>
      <c r="AO49" s="18">
        <v>2</v>
      </c>
      <c r="AP49" s="18">
        <v>2</v>
      </c>
      <c r="AQ49" s="18">
        <v>4</v>
      </c>
      <c r="AR49" s="18">
        <v>6</v>
      </c>
      <c r="AS49" s="18">
        <v>3</v>
      </c>
      <c r="AT49" s="105"/>
      <c r="AU49" s="104"/>
      <c r="AV49" s="114">
        <f>SUM(E49:AU49)</f>
        <v>24</v>
      </c>
    </row>
    <row r="50" spans="1:49" ht="16.5" customHeight="1" thickBot="1" x14ac:dyDescent="0.3">
      <c r="A50" s="289"/>
      <c r="B50" s="63" t="s">
        <v>12</v>
      </c>
      <c r="C50" s="80" t="s">
        <v>13</v>
      </c>
      <c r="D50" s="109"/>
      <c r="E50" s="112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3"/>
      <c r="AV50" s="166"/>
    </row>
    <row r="51" spans="1:49" ht="18" customHeight="1" thickBot="1" x14ac:dyDescent="0.3">
      <c r="A51" s="289"/>
      <c r="B51" s="278" t="s">
        <v>80</v>
      </c>
      <c r="C51" s="280" t="s">
        <v>116</v>
      </c>
      <c r="D51" s="98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42"/>
      <c r="AU51" s="190"/>
      <c r="AV51" s="22"/>
    </row>
    <row r="52" spans="1:49" ht="23.25" customHeight="1" thickBot="1" x14ac:dyDescent="0.3">
      <c r="A52" s="289"/>
      <c r="B52" s="279"/>
      <c r="C52" s="281"/>
      <c r="D52" s="9"/>
      <c r="E52" s="2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62"/>
    </row>
    <row r="53" spans="1:49" ht="17.25" customHeight="1" thickBot="1" x14ac:dyDescent="0.3">
      <c r="A53" s="290"/>
      <c r="B53" s="282" t="s">
        <v>81</v>
      </c>
      <c r="C53" s="283" t="s">
        <v>117</v>
      </c>
      <c r="D53" s="51" t="s">
        <v>10</v>
      </c>
      <c r="E53" s="116"/>
      <c r="F53" s="116"/>
      <c r="G53" s="116">
        <v>4</v>
      </c>
      <c r="H53" s="117"/>
      <c r="I53" s="116">
        <v>4</v>
      </c>
      <c r="J53" s="116"/>
      <c r="K53" s="116">
        <v>4</v>
      </c>
      <c r="L53" s="116"/>
      <c r="M53" s="116">
        <v>4</v>
      </c>
      <c r="N53" s="116"/>
      <c r="O53" s="116">
        <v>4</v>
      </c>
      <c r="P53" s="116"/>
      <c r="Q53" s="118">
        <v>2</v>
      </c>
      <c r="R53" s="118"/>
      <c r="S53" s="118"/>
      <c r="T53" s="118"/>
      <c r="U53" s="116"/>
      <c r="V53" s="14"/>
      <c r="W53" s="14"/>
      <c r="X53" s="13"/>
      <c r="Y53" s="13"/>
      <c r="Z53" s="13"/>
      <c r="AA53" s="13"/>
      <c r="AB53" s="13"/>
      <c r="AC53" s="13"/>
      <c r="AD53" s="13"/>
      <c r="AE53" s="13"/>
      <c r="AF53" s="14"/>
      <c r="AG53" s="14"/>
      <c r="AH53" s="14"/>
      <c r="AI53" s="14"/>
      <c r="AJ53" s="14"/>
      <c r="AK53" s="14"/>
      <c r="AL53" s="14">
        <v>2</v>
      </c>
      <c r="AM53" s="14">
        <v>4</v>
      </c>
      <c r="AN53" s="14">
        <v>4</v>
      </c>
      <c r="AO53" s="14">
        <v>6</v>
      </c>
      <c r="AP53" s="14">
        <v>6</v>
      </c>
      <c r="AQ53" s="14">
        <v>6</v>
      </c>
      <c r="AR53" s="14">
        <v>2</v>
      </c>
      <c r="AS53" s="14"/>
      <c r="AT53" s="14"/>
      <c r="AU53" s="14"/>
      <c r="AV53" s="62">
        <f t="shared" si="0"/>
        <v>52</v>
      </c>
    </row>
    <row r="54" spans="1:49" ht="17.25" customHeight="1" thickBot="1" x14ac:dyDescent="0.3">
      <c r="A54" s="290"/>
      <c r="B54" s="282"/>
      <c r="C54" s="284"/>
      <c r="D54" s="9" t="s">
        <v>11</v>
      </c>
      <c r="E54" s="13"/>
      <c r="F54" s="13"/>
      <c r="G54" s="13">
        <v>4</v>
      </c>
      <c r="H54" s="13"/>
      <c r="I54" s="13">
        <v>4</v>
      </c>
      <c r="J54" s="13"/>
      <c r="K54" s="13">
        <v>4</v>
      </c>
      <c r="L54" s="13"/>
      <c r="M54" s="13">
        <v>4</v>
      </c>
      <c r="N54" s="13"/>
      <c r="O54" s="13">
        <v>5</v>
      </c>
      <c r="P54" s="13"/>
      <c r="Q54" s="13">
        <v>6</v>
      </c>
      <c r="R54" s="13"/>
      <c r="S54" s="13"/>
      <c r="T54" s="13"/>
      <c r="U54" s="13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>
        <v>1</v>
      </c>
      <c r="AM54" s="14">
        <v>2</v>
      </c>
      <c r="AN54" s="14">
        <v>2</v>
      </c>
      <c r="AO54" s="14">
        <v>3</v>
      </c>
      <c r="AP54" s="14">
        <v>3</v>
      </c>
      <c r="AQ54" s="14">
        <v>3</v>
      </c>
      <c r="AR54" s="14">
        <v>1</v>
      </c>
      <c r="AS54" s="14"/>
      <c r="AT54" s="14"/>
      <c r="AU54" s="14"/>
      <c r="AV54" s="62">
        <f t="shared" si="0"/>
        <v>42</v>
      </c>
    </row>
    <row r="55" spans="1:49" ht="15.75" thickBot="1" x14ac:dyDescent="0.3">
      <c r="A55" s="272" t="s">
        <v>24</v>
      </c>
      <c r="B55" s="273"/>
      <c r="C55" s="273"/>
      <c r="D55" s="338"/>
      <c r="E55" s="21">
        <f>E11+E13+E15+E17+E19+E21+E35+E37+E46+E48+E53+E42+E23+E25+E27+E29+E31+E39</f>
        <v>36</v>
      </c>
      <c r="F55" s="21">
        <f t="shared" ref="F55:AU55" si="1">F11+F13+F15+F17+F19+F21+F35+F37+F46+F48+F53+F42+F23+F25+F27+F29+F31+F39</f>
        <v>36</v>
      </c>
      <c r="G55" s="21">
        <f>G11+G13+G15+G17+G19+G21+G35+G37+G46+G48+G53+G42+G23+G25+G27+G29+G31+G39</f>
        <v>36</v>
      </c>
      <c r="H55" s="21">
        <f t="shared" si="1"/>
        <v>36</v>
      </c>
      <c r="I55" s="21">
        <f t="shared" si="1"/>
        <v>36</v>
      </c>
      <c r="J55" s="21">
        <f t="shared" si="1"/>
        <v>36</v>
      </c>
      <c r="K55" s="21">
        <f t="shared" si="1"/>
        <v>36</v>
      </c>
      <c r="L55" s="21">
        <f t="shared" si="1"/>
        <v>36</v>
      </c>
      <c r="M55" s="21">
        <f t="shared" si="1"/>
        <v>36</v>
      </c>
      <c r="N55" s="21">
        <f t="shared" si="1"/>
        <v>36</v>
      </c>
      <c r="O55" s="21">
        <f t="shared" si="1"/>
        <v>36</v>
      </c>
      <c r="P55" s="21">
        <f t="shared" si="1"/>
        <v>36</v>
      </c>
      <c r="Q55" s="21">
        <f t="shared" si="1"/>
        <v>36</v>
      </c>
      <c r="R55" s="21">
        <f t="shared" si="1"/>
        <v>36</v>
      </c>
      <c r="S55" s="21">
        <f t="shared" si="1"/>
        <v>36</v>
      </c>
      <c r="T55" s="21">
        <f t="shared" si="1"/>
        <v>36</v>
      </c>
      <c r="U55" s="21">
        <f t="shared" si="1"/>
        <v>36</v>
      </c>
      <c r="V55" s="21">
        <f t="shared" si="1"/>
        <v>0</v>
      </c>
      <c r="W55" s="21">
        <f t="shared" si="1"/>
        <v>0</v>
      </c>
      <c r="X55" s="21">
        <f t="shared" si="1"/>
        <v>36</v>
      </c>
      <c r="Y55" s="21">
        <f t="shared" si="1"/>
        <v>36</v>
      </c>
      <c r="Z55" s="21">
        <f t="shared" si="1"/>
        <v>36</v>
      </c>
      <c r="AA55" s="21">
        <f t="shared" si="1"/>
        <v>36</v>
      </c>
      <c r="AB55" s="21">
        <f t="shared" si="1"/>
        <v>36</v>
      </c>
      <c r="AC55" s="21">
        <f t="shared" si="1"/>
        <v>36</v>
      </c>
      <c r="AD55" s="21">
        <f t="shared" si="1"/>
        <v>36</v>
      </c>
      <c r="AE55" s="21">
        <f t="shared" si="1"/>
        <v>36</v>
      </c>
      <c r="AF55" s="21">
        <f t="shared" si="1"/>
        <v>36</v>
      </c>
      <c r="AG55" s="21">
        <f t="shared" si="1"/>
        <v>36</v>
      </c>
      <c r="AH55" s="21">
        <f t="shared" si="1"/>
        <v>36</v>
      </c>
      <c r="AI55" s="21">
        <f t="shared" si="1"/>
        <v>36</v>
      </c>
      <c r="AJ55" s="21">
        <f t="shared" si="1"/>
        <v>36</v>
      </c>
      <c r="AK55" s="21">
        <f t="shared" si="1"/>
        <v>36</v>
      </c>
      <c r="AL55" s="21">
        <f t="shared" si="1"/>
        <v>36</v>
      </c>
      <c r="AM55" s="21">
        <f t="shared" si="1"/>
        <v>36</v>
      </c>
      <c r="AN55" s="21">
        <f t="shared" si="1"/>
        <v>36</v>
      </c>
      <c r="AO55" s="21">
        <f t="shared" si="1"/>
        <v>36</v>
      </c>
      <c r="AP55" s="21">
        <f t="shared" si="1"/>
        <v>36</v>
      </c>
      <c r="AQ55" s="21">
        <f t="shared" si="1"/>
        <v>36</v>
      </c>
      <c r="AR55" s="21">
        <f t="shared" si="1"/>
        <v>36</v>
      </c>
      <c r="AS55" s="21">
        <f t="shared" si="1"/>
        <v>36</v>
      </c>
      <c r="AT55" s="21">
        <f t="shared" si="1"/>
        <v>0</v>
      </c>
      <c r="AU55" s="21">
        <f t="shared" si="1"/>
        <v>0</v>
      </c>
      <c r="AV55" s="119">
        <f>AV11+AV15+AV17+AV19+AV21+AV53+AV35+AV37+AV4+AV48+AV42+AV46+AV13+AV23+AV25+AV27+AV29+AV31+AV33+AV39</f>
        <v>1404</v>
      </c>
      <c r="AW55" s="53"/>
    </row>
    <row r="56" spans="1:49" ht="15.75" thickBot="1" x14ac:dyDescent="0.3">
      <c r="A56" s="335" t="s">
        <v>25</v>
      </c>
      <c r="B56" s="336"/>
      <c r="C56" s="336"/>
      <c r="D56" s="337"/>
      <c r="E56" s="13">
        <f>E12+E14+E16+E18+E20+E22+E36+E38+E47+E49+E54+E43+E24+E26+E28+E30+E32+E40</f>
        <v>18</v>
      </c>
      <c r="F56" s="13">
        <f t="shared" ref="F56:AU56" si="2">F12+F14+F16+F18+F20+F22+F36+F38+F47+F49+F54+F43+F24+F26+F28+F30+F32+F40</f>
        <v>18</v>
      </c>
      <c r="G56" s="13">
        <f t="shared" si="2"/>
        <v>18</v>
      </c>
      <c r="H56" s="13">
        <f t="shared" si="2"/>
        <v>18</v>
      </c>
      <c r="I56" s="13">
        <f t="shared" si="2"/>
        <v>18</v>
      </c>
      <c r="J56" s="13">
        <f t="shared" si="2"/>
        <v>18</v>
      </c>
      <c r="K56" s="13">
        <f t="shared" si="2"/>
        <v>18</v>
      </c>
      <c r="L56" s="13">
        <f t="shared" si="2"/>
        <v>18</v>
      </c>
      <c r="M56" s="13">
        <f t="shared" si="2"/>
        <v>18</v>
      </c>
      <c r="N56" s="13">
        <f t="shared" si="2"/>
        <v>18</v>
      </c>
      <c r="O56" s="13">
        <f t="shared" si="2"/>
        <v>18</v>
      </c>
      <c r="P56" s="13">
        <f t="shared" si="2"/>
        <v>18</v>
      </c>
      <c r="Q56" s="13">
        <f t="shared" si="2"/>
        <v>18</v>
      </c>
      <c r="R56" s="13">
        <f t="shared" si="2"/>
        <v>18</v>
      </c>
      <c r="S56" s="13">
        <f t="shared" si="2"/>
        <v>18</v>
      </c>
      <c r="T56" s="13">
        <f t="shared" si="2"/>
        <v>18</v>
      </c>
      <c r="U56" s="13">
        <f t="shared" si="2"/>
        <v>18</v>
      </c>
      <c r="V56" s="13">
        <f t="shared" si="2"/>
        <v>0</v>
      </c>
      <c r="W56" s="13">
        <f t="shared" si="2"/>
        <v>0</v>
      </c>
      <c r="X56" s="13">
        <f t="shared" si="2"/>
        <v>18</v>
      </c>
      <c r="Y56" s="13">
        <f t="shared" si="2"/>
        <v>18</v>
      </c>
      <c r="Z56" s="13">
        <f t="shared" si="2"/>
        <v>18</v>
      </c>
      <c r="AA56" s="13">
        <f t="shared" si="2"/>
        <v>18</v>
      </c>
      <c r="AB56" s="13">
        <f t="shared" si="2"/>
        <v>18</v>
      </c>
      <c r="AC56" s="13">
        <f t="shared" si="2"/>
        <v>18</v>
      </c>
      <c r="AD56" s="13">
        <f t="shared" si="2"/>
        <v>18</v>
      </c>
      <c r="AE56" s="13">
        <f t="shared" si="2"/>
        <v>18</v>
      </c>
      <c r="AF56" s="13">
        <f t="shared" si="2"/>
        <v>18</v>
      </c>
      <c r="AG56" s="13">
        <f t="shared" si="2"/>
        <v>18</v>
      </c>
      <c r="AH56" s="13">
        <f t="shared" si="2"/>
        <v>18</v>
      </c>
      <c r="AI56" s="13">
        <f t="shared" si="2"/>
        <v>18</v>
      </c>
      <c r="AJ56" s="13">
        <f t="shared" si="2"/>
        <v>18</v>
      </c>
      <c r="AK56" s="13">
        <f t="shared" si="2"/>
        <v>18</v>
      </c>
      <c r="AL56" s="13">
        <f t="shared" si="2"/>
        <v>18</v>
      </c>
      <c r="AM56" s="13">
        <f t="shared" si="2"/>
        <v>18</v>
      </c>
      <c r="AN56" s="13">
        <f t="shared" si="2"/>
        <v>18</v>
      </c>
      <c r="AO56" s="13">
        <f t="shared" si="2"/>
        <v>18</v>
      </c>
      <c r="AP56" s="13">
        <f t="shared" si="2"/>
        <v>18</v>
      </c>
      <c r="AQ56" s="13">
        <f t="shared" si="2"/>
        <v>18</v>
      </c>
      <c r="AR56" s="13">
        <f t="shared" si="2"/>
        <v>18</v>
      </c>
      <c r="AS56" s="13">
        <f t="shared" si="2"/>
        <v>18</v>
      </c>
      <c r="AT56" s="13">
        <f t="shared" si="2"/>
        <v>0</v>
      </c>
      <c r="AU56" s="13">
        <f t="shared" si="2"/>
        <v>0</v>
      </c>
      <c r="AV56" s="13">
        <f>AV12+AV14+AV16+AV18+AV20+AV22+AV36+AV38+AV47+AV54+AV49+AV43+AV24+AV26+AV28+AV30+AV32+AV34+AV40</f>
        <v>702</v>
      </c>
    </row>
    <row r="57" spans="1:49" ht="15.75" thickBot="1" x14ac:dyDescent="0.3">
      <c r="A57" s="335" t="s">
        <v>26</v>
      </c>
      <c r="B57" s="336"/>
      <c r="C57" s="336"/>
      <c r="D57" s="337"/>
      <c r="E57" s="13">
        <f>SUM(E11:E54)</f>
        <v>54</v>
      </c>
      <c r="F57" s="13">
        <f t="shared" ref="F57:AU57" si="3">SUM(F11:F54)</f>
        <v>54</v>
      </c>
      <c r="G57" s="13">
        <f t="shared" si="3"/>
        <v>54</v>
      </c>
      <c r="H57" s="13">
        <f t="shared" si="3"/>
        <v>54</v>
      </c>
      <c r="I57" s="13">
        <f t="shared" si="3"/>
        <v>54</v>
      </c>
      <c r="J57" s="13">
        <f t="shared" si="3"/>
        <v>54</v>
      </c>
      <c r="K57" s="13">
        <f t="shared" si="3"/>
        <v>54</v>
      </c>
      <c r="L57" s="13">
        <f t="shared" si="3"/>
        <v>54</v>
      </c>
      <c r="M57" s="13">
        <f t="shared" si="3"/>
        <v>54</v>
      </c>
      <c r="N57" s="13">
        <f t="shared" si="3"/>
        <v>54</v>
      </c>
      <c r="O57" s="13">
        <f t="shared" si="3"/>
        <v>54</v>
      </c>
      <c r="P57" s="13">
        <f t="shared" si="3"/>
        <v>54</v>
      </c>
      <c r="Q57" s="13">
        <f t="shared" si="3"/>
        <v>54</v>
      </c>
      <c r="R57" s="13">
        <f t="shared" si="3"/>
        <v>54</v>
      </c>
      <c r="S57" s="13">
        <f t="shared" si="3"/>
        <v>54</v>
      </c>
      <c r="T57" s="13">
        <f t="shared" si="3"/>
        <v>54</v>
      </c>
      <c r="U57" s="13">
        <f t="shared" si="3"/>
        <v>54</v>
      </c>
      <c r="V57" s="13">
        <f t="shared" si="3"/>
        <v>0</v>
      </c>
      <c r="W57" s="13">
        <f t="shared" si="3"/>
        <v>0</v>
      </c>
      <c r="X57" s="13">
        <f t="shared" si="3"/>
        <v>54</v>
      </c>
      <c r="Y57" s="13">
        <f t="shared" si="3"/>
        <v>54</v>
      </c>
      <c r="Z57" s="13">
        <f t="shared" si="3"/>
        <v>54</v>
      </c>
      <c r="AA57" s="13">
        <f t="shared" si="3"/>
        <v>54</v>
      </c>
      <c r="AB57" s="13">
        <f t="shared" si="3"/>
        <v>54</v>
      </c>
      <c r="AC57" s="13">
        <f t="shared" si="3"/>
        <v>54</v>
      </c>
      <c r="AD57" s="13">
        <f t="shared" si="3"/>
        <v>54</v>
      </c>
      <c r="AE57" s="13">
        <f t="shared" si="3"/>
        <v>54</v>
      </c>
      <c r="AF57" s="13">
        <f t="shared" si="3"/>
        <v>54</v>
      </c>
      <c r="AG57" s="13">
        <f t="shared" si="3"/>
        <v>54</v>
      </c>
      <c r="AH57" s="13">
        <f t="shared" si="3"/>
        <v>54</v>
      </c>
      <c r="AI57" s="13">
        <f t="shared" si="3"/>
        <v>54</v>
      </c>
      <c r="AJ57" s="13">
        <f t="shared" si="3"/>
        <v>54</v>
      </c>
      <c r="AK57" s="13">
        <f t="shared" si="3"/>
        <v>54</v>
      </c>
      <c r="AL57" s="13">
        <f t="shared" si="3"/>
        <v>54</v>
      </c>
      <c r="AM57" s="13">
        <f t="shared" si="3"/>
        <v>54</v>
      </c>
      <c r="AN57" s="13">
        <f t="shared" si="3"/>
        <v>54</v>
      </c>
      <c r="AO57" s="13">
        <f t="shared" si="3"/>
        <v>54</v>
      </c>
      <c r="AP57" s="13">
        <f t="shared" si="3"/>
        <v>54</v>
      </c>
      <c r="AQ57" s="13">
        <f t="shared" si="3"/>
        <v>54</v>
      </c>
      <c r="AR57" s="13">
        <f t="shared" si="3"/>
        <v>54</v>
      </c>
      <c r="AS57" s="13">
        <f t="shared" si="3"/>
        <v>54</v>
      </c>
      <c r="AT57" s="13">
        <f t="shared" si="3"/>
        <v>0</v>
      </c>
      <c r="AU57" s="13">
        <f t="shared" si="3"/>
        <v>0</v>
      </c>
      <c r="AV57" s="14">
        <f>SUM(E57:AU57)</f>
        <v>2106</v>
      </c>
    </row>
    <row r="58" spans="1:49" ht="15.75" thickBot="1" x14ac:dyDescent="0.3">
      <c r="A58" s="5"/>
      <c r="B58" s="335" t="s">
        <v>27</v>
      </c>
      <c r="C58" s="336"/>
      <c r="D58" s="337"/>
      <c r="E58" s="13">
        <v>1</v>
      </c>
      <c r="F58" s="13">
        <v>2</v>
      </c>
      <c r="G58" s="13">
        <v>3</v>
      </c>
      <c r="H58" s="13">
        <v>4</v>
      </c>
      <c r="I58" s="13">
        <v>5</v>
      </c>
      <c r="J58" s="13">
        <v>6</v>
      </c>
      <c r="K58" s="13">
        <v>7</v>
      </c>
      <c r="L58" s="13">
        <v>8</v>
      </c>
      <c r="M58" s="13">
        <v>9</v>
      </c>
      <c r="N58" s="13">
        <v>10</v>
      </c>
      <c r="O58" s="13">
        <v>11</v>
      </c>
      <c r="P58" s="13">
        <v>12</v>
      </c>
      <c r="Q58" s="13">
        <v>13</v>
      </c>
      <c r="R58" s="13">
        <v>14</v>
      </c>
      <c r="S58" s="13">
        <v>15</v>
      </c>
      <c r="T58" s="13">
        <v>16</v>
      </c>
      <c r="U58" s="13">
        <v>17</v>
      </c>
      <c r="V58" s="13">
        <v>18</v>
      </c>
      <c r="W58" s="13">
        <v>19</v>
      </c>
      <c r="X58" s="13">
        <v>20</v>
      </c>
      <c r="Y58" s="13">
        <v>21</v>
      </c>
      <c r="Z58" s="13">
        <v>22</v>
      </c>
      <c r="AA58" s="13">
        <v>23</v>
      </c>
      <c r="AB58" s="13">
        <v>24</v>
      </c>
      <c r="AC58" s="13">
        <v>25</v>
      </c>
      <c r="AD58" s="13">
        <v>26</v>
      </c>
      <c r="AE58" s="13">
        <v>27</v>
      </c>
      <c r="AF58" s="13">
        <v>28</v>
      </c>
      <c r="AG58" s="13">
        <v>29</v>
      </c>
      <c r="AH58" s="13">
        <v>30</v>
      </c>
      <c r="AI58" s="13">
        <v>31</v>
      </c>
      <c r="AJ58" s="13">
        <v>32</v>
      </c>
      <c r="AK58" s="13">
        <v>33</v>
      </c>
      <c r="AL58" s="13">
        <v>34</v>
      </c>
      <c r="AM58" s="13">
        <v>35</v>
      </c>
      <c r="AN58" s="13">
        <v>36</v>
      </c>
      <c r="AO58" s="13">
        <v>37</v>
      </c>
      <c r="AP58" s="13">
        <v>38</v>
      </c>
      <c r="AQ58" s="13">
        <v>39</v>
      </c>
      <c r="AR58" s="13">
        <v>40</v>
      </c>
      <c r="AS58" s="13">
        <v>41</v>
      </c>
      <c r="AT58" s="13">
        <v>42</v>
      </c>
      <c r="AU58" s="13">
        <v>43</v>
      </c>
      <c r="AV58" s="14"/>
    </row>
    <row r="61" spans="1:49" x14ac:dyDescent="0.25">
      <c r="C61" t="s">
        <v>68</v>
      </c>
    </row>
    <row r="62" spans="1:49" ht="30" customHeight="1" x14ac:dyDescent="0.25"/>
    <row r="63" spans="1:49" ht="51" customHeight="1" x14ac:dyDescent="0.25"/>
    <row r="64" spans="1:49" ht="40.5" customHeight="1" x14ac:dyDescent="0.25">
      <c r="AW64" s="23"/>
    </row>
    <row r="65" spans="1:49" ht="15.75" customHeight="1" thickBot="1" x14ac:dyDescent="0.3">
      <c r="A65" s="23"/>
      <c r="B65" s="23"/>
      <c r="C65" s="24" t="s">
        <v>90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3"/>
    </row>
    <row r="66" spans="1:49" ht="16.5" customHeight="1" thickTop="1" thickBot="1" x14ac:dyDescent="0.3">
      <c r="A66" s="294" t="s">
        <v>0</v>
      </c>
      <c r="B66" s="296" t="s">
        <v>1</v>
      </c>
      <c r="C66" s="300" t="s">
        <v>2</v>
      </c>
      <c r="D66" s="291" t="s">
        <v>3</v>
      </c>
      <c r="E66" s="287" t="s">
        <v>4</v>
      </c>
      <c r="F66" s="287"/>
      <c r="G66" s="287"/>
      <c r="H66" s="287"/>
      <c r="I66" s="322" t="s">
        <v>5</v>
      </c>
      <c r="J66" s="323"/>
      <c r="K66" s="323"/>
      <c r="L66" s="324"/>
      <c r="M66" s="325" t="s">
        <v>6</v>
      </c>
      <c r="N66" s="326"/>
      <c r="O66" s="326"/>
      <c r="P66" s="326"/>
      <c r="Q66" s="327"/>
      <c r="R66" s="328" t="s">
        <v>30</v>
      </c>
      <c r="S66" s="316"/>
      <c r="T66" s="316"/>
      <c r="U66" s="317"/>
      <c r="V66" s="315" t="s">
        <v>31</v>
      </c>
      <c r="W66" s="316"/>
      <c r="X66" s="316"/>
      <c r="Y66" s="316"/>
      <c r="Z66" s="317"/>
      <c r="AA66" s="315" t="s">
        <v>32</v>
      </c>
      <c r="AB66" s="316"/>
      <c r="AC66" s="316"/>
      <c r="AD66" s="317"/>
      <c r="AE66" s="315" t="s">
        <v>33</v>
      </c>
      <c r="AF66" s="316"/>
      <c r="AG66" s="316"/>
      <c r="AH66" s="317"/>
      <c r="AI66" s="315" t="s">
        <v>34</v>
      </c>
      <c r="AJ66" s="316"/>
      <c r="AK66" s="316"/>
      <c r="AL66" s="316"/>
      <c r="AM66" s="317"/>
      <c r="AN66" s="315" t="s">
        <v>35</v>
      </c>
      <c r="AO66" s="318"/>
      <c r="AP66" s="318"/>
      <c r="AQ66" s="319"/>
      <c r="AR66" s="315" t="s">
        <v>36</v>
      </c>
      <c r="AS66" s="316"/>
      <c r="AT66" s="316"/>
      <c r="AU66" s="317"/>
      <c r="AV66" s="320" t="s">
        <v>7</v>
      </c>
      <c r="AW66" s="3"/>
    </row>
    <row r="67" spans="1:49" ht="16.5" customHeight="1" thickTop="1" thickBot="1" x14ac:dyDescent="0.3">
      <c r="A67" s="295"/>
      <c r="B67" s="297"/>
      <c r="C67" s="301"/>
      <c r="D67" s="292"/>
      <c r="E67" s="33">
        <v>3</v>
      </c>
      <c r="F67" s="33">
        <v>10</v>
      </c>
      <c r="G67" s="33">
        <v>17</v>
      </c>
      <c r="H67" s="33">
        <v>24</v>
      </c>
      <c r="I67" s="33">
        <v>1</v>
      </c>
      <c r="J67" s="33">
        <v>8</v>
      </c>
      <c r="K67" s="33">
        <v>15</v>
      </c>
      <c r="L67" s="34">
        <v>22</v>
      </c>
      <c r="M67" s="34">
        <v>29</v>
      </c>
      <c r="N67" s="34">
        <v>5</v>
      </c>
      <c r="O67" s="34">
        <v>12</v>
      </c>
      <c r="P67" s="34">
        <v>19</v>
      </c>
      <c r="Q67" s="33">
        <v>26</v>
      </c>
      <c r="R67" s="33">
        <v>3</v>
      </c>
      <c r="S67" s="33">
        <v>10</v>
      </c>
      <c r="T67" s="33">
        <v>17</v>
      </c>
      <c r="U67" s="33">
        <v>24</v>
      </c>
      <c r="V67" s="35">
        <v>31</v>
      </c>
      <c r="W67" s="33">
        <v>7</v>
      </c>
      <c r="X67" s="33">
        <v>14</v>
      </c>
      <c r="Y67" s="33">
        <v>21</v>
      </c>
      <c r="Z67" s="33">
        <v>28</v>
      </c>
      <c r="AA67" s="33">
        <v>4</v>
      </c>
      <c r="AB67" s="33">
        <v>11</v>
      </c>
      <c r="AC67" s="33">
        <v>18</v>
      </c>
      <c r="AD67" s="33">
        <v>25</v>
      </c>
      <c r="AE67" s="33">
        <v>4</v>
      </c>
      <c r="AF67" s="33">
        <v>11</v>
      </c>
      <c r="AG67" s="33">
        <v>18</v>
      </c>
      <c r="AH67" s="33">
        <v>25</v>
      </c>
      <c r="AI67" s="33">
        <v>1</v>
      </c>
      <c r="AJ67" s="33">
        <v>8</v>
      </c>
      <c r="AK67" s="33">
        <v>15</v>
      </c>
      <c r="AL67" s="33">
        <v>22</v>
      </c>
      <c r="AM67" s="33">
        <v>29</v>
      </c>
      <c r="AN67" s="33">
        <v>6</v>
      </c>
      <c r="AO67" s="33">
        <v>13</v>
      </c>
      <c r="AP67" s="33">
        <v>20</v>
      </c>
      <c r="AQ67" s="33">
        <v>27</v>
      </c>
      <c r="AR67" s="33">
        <v>3</v>
      </c>
      <c r="AS67" s="33">
        <v>10</v>
      </c>
      <c r="AT67" s="33">
        <v>17</v>
      </c>
      <c r="AU67" s="33">
        <v>24</v>
      </c>
      <c r="AV67" s="321"/>
    </row>
    <row r="68" spans="1:49" ht="15.75" customHeight="1" thickTop="1" thickBot="1" x14ac:dyDescent="0.3">
      <c r="A68" s="288" t="s">
        <v>8</v>
      </c>
      <c r="B68" s="298"/>
      <c r="C68" s="301"/>
      <c r="D68" s="292"/>
      <c r="E68" s="36">
        <v>8</v>
      </c>
      <c r="F68" s="36">
        <v>15</v>
      </c>
      <c r="G68" s="36">
        <v>22</v>
      </c>
      <c r="H68" s="36">
        <v>29</v>
      </c>
      <c r="I68" s="36">
        <v>6</v>
      </c>
      <c r="J68" s="36">
        <v>13</v>
      </c>
      <c r="K68" s="36">
        <v>20</v>
      </c>
      <c r="L68" s="36">
        <v>27</v>
      </c>
      <c r="M68" s="36">
        <v>3</v>
      </c>
      <c r="N68" s="36">
        <v>10</v>
      </c>
      <c r="O68" s="36">
        <v>17</v>
      </c>
      <c r="P68" s="36">
        <v>24</v>
      </c>
      <c r="Q68" s="36">
        <v>1</v>
      </c>
      <c r="R68" s="36">
        <v>8</v>
      </c>
      <c r="S68" s="36">
        <v>15</v>
      </c>
      <c r="T68" s="36">
        <v>22</v>
      </c>
      <c r="U68" s="36">
        <v>29</v>
      </c>
      <c r="V68" s="47">
        <v>5</v>
      </c>
      <c r="W68" s="36">
        <v>12</v>
      </c>
      <c r="X68" s="36">
        <v>19</v>
      </c>
      <c r="Y68" s="36">
        <v>26</v>
      </c>
      <c r="Z68" s="36">
        <v>2</v>
      </c>
      <c r="AA68" s="36">
        <v>9</v>
      </c>
      <c r="AB68" s="36">
        <v>16</v>
      </c>
      <c r="AC68" s="36">
        <v>23</v>
      </c>
      <c r="AD68" s="36">
        <v>2</v>
      </c>
      <c r="AE68" s="36">
        <v>9</v>
      </c>
      <c r="AF68" s="36">
        <v>16</v>
      </c>
      <c r="AG68" s="36">
        <v>23</v>
      </c>
      <c r="AH68" s="36">
        <v>30</v>
      </c>
      <c r="AI68" s="36">
        <v>6</v>
      </c>
      <c r="AJ68" s="36">
        <v>13</v>
      </c>
      <c r="AK68" s="36">
        <v>20</v>
      </c>
      <c r="AL68" s="36">
        <v>27</v>
      </c>
      <c r="AM68" s="36">
        <v>4</v>
      </c>
      <c r="AN68" s="36">
        <v>11</v>
      </c>
      <c r="AO68" s="36">
        <v>18</v>
      </c>
      <c r="AP68" s="36">
        <v>25</v>
      </c>
      <c r="AQ68" s="36">
        <v>1</v>
      </c>
      <c r="AR68" s="36">
        <v>8</v>
      </c>
      <c r="AS68" s="36">
        <v>15</v>
      </c>
      <c r="AT68" s="36">
        <v>22</v>
      </c>
      <c r="AU68" s="36">
        <v>29</v>
      </c>
      <c r="AV68" s="311"/>
    </row>
    <row r="69" spans="1:49" ht="15.75" thickTop="1" x14ac:dyDescent="0.25">
      <c r="A69" s="289"/>
      <c r="B69" s="298"/>
      <c r="C69" s="301"/>
      <c r="D69" s="292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14" t="s">
        <v>37</v>
      </c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12"/>
    </row>
    <row r="70" spans="1:49" ht="24.75" customHeight="1" x14ac:dyDescent="0.25">
      <c r="A70" s="289"/>
      <c r="B70" s="298"/>
      <c r="C70" s="301"/>
      <c r="D70" s="292"/>
      <c r="E70" s="54">
        <v>36</v>
      </c>
      <c r="F70" s="54">
        <v>37</v>
      </c>
      <c r="G70" s="54">
        <v>38</v>
      </c>
      <c r="H70" s="54">
        <v>39</v>
      </c>
      <c r="I70" s="54">
        <v>40</v>
      </c>
      <c r="J70" s="54">
        <v>41</v>
      </c>
      <c r="K70" s="54">
        <v>42</v>
      </c>
      <c r="L70" s="54">
        <v>43</v>
      </c>
      <c r="M70" s="54">
        <v>44</v>
      </c>
      <c r="N70" s="54">
        <v>45</v>
      </c>
      <c r="O70" s="54">
        <v>46</v>
      </c>
      <c r="P70" s="54">
        <v>47</v>
      </c>
      <c r="Q70" s="54">
        <v>48</v>
      </c>
      <c r="R70" s="54">
        <v>49</v>
      </c>
      <c r="S70" s="54">
        <v>50</v>
      </c>
      <c r="T70" s="54">
        <v>51</v>
      </c>
      <c r="U70" s="54">
        <v>52</v>
      </c>
      <c r="V70" s="54">
        <v>53</v>
      </c>
      <c r="W70" s="54">
        <v>1</v>
      </c>
      <c r="X70" s="54">
        <v>2</v>
      </c>
      <c r="Y70" s="54">
        <v>3</v>
      </c>
      <c r="Z70" s="54">
        <v>4</v>
      </c>
      <c r="AA70" s="54">
        <v>5</v>
      </c>
      <c r="AB70" s="54">
        <v>6</v>
      </c>
      <c r="AC70" s="54">
        <v>7</v>
      </c>
      <c r="AD70" s="54">
        <v>8</v>
      </c>
      <c r="AE70" s="54">
        <v>9</v>
      </c>
      <c r="AF70" s="54">
        <v>10</v>
      </c>
      <c r="AG70" s="54">
        <v>11</v>
      </c>
      <c r="AH70" s="54">
        <v>12</v>
      </c>
      <c r="AI70" s="54">
        <v>13</v>
      </c>
      <c r="AJ70" s="54">
        <v>14</v>
      </c>
      <c r="AK70" s="54">
        <v>15</v>
      </c>
      <c r="AL70" s="54">
        <v>16</v>
      </c>
      <c r="AM70" s="54">
        <v>17</v>
      </c>
      <c r="AN70" s="54">
        <v>18</v>
      </c>
      <c r="AO70" s="54">
        <v>19</v>
      </c>
      <c r="AP70" s="54">
        <v>20</v>
      </c>
      <c r="AQ70" s="54">
        <v>21</v>
      </c>
      <c r="AR70" s="54">
        <v>22</v>
      </c>
      <c r="AS70" s="54">
        <v>23</v>
      </c>
      <c r="AT70" s="54">
        <v>24</v>
      </c>
      <c r="AU70" s="54">
        <v>25</v>
      </c>
      <c r="AV70" s="312"/>
    </row>
    <row r="71" spans="1:49" x14ac:dyDescent="0.25">
      <c r="A71" s="289"/>
      <c r="B71" s="298"/>
      <c r="C71" s="301"/>
      <c r="D71" s="292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54" t="s">
        <v>39</v>
      </c>
      <c r="W71" s="54" t="s">
        <v>39</v>
      </c>
      <c r="X71" s="314" t="s">
        <v>38</v>
      </c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 t="s">
        <v>45</v>
      </c>
      <c r="AU71" s="56" t="s">
        <v>45</v>
      </c>
      <c r="AV71" s="312"/>
    </row>
    <row r="72" spans="1:49" ht="15.75" thickBot="1" x14ac:dyDescent="0.3">
      <c r="A72" s="289"/>
      <c r="B72" s="299"/>
      <c r="C72" s="302"/>
      <c r="D72" s="293"/>
      <c r="E72" s="38">
        <v>1</v>
      </c>
      <c r="F72" s="38">
        <v>2</v>
      </c>
      <c r="G72" s="38">
        <v>3</v>
      </c>
      <c r="H72" s="38">
        <v>4</v>
      </c>
      <c r="I72" s="38">
        <v>5</v>
      </c>
      <c r="J72" s="38">
        <v>6</v>
      </c>
      <c r="K72" s="38">
        <v>7</v>
      </c>
      <c r="L72" s="38">
        <v>8</v>
      </c>
      <c r="M72" s="38">
        <v>9</v>
      </c>
      <c r="N72" s="38">
        <v>10</v>
      </c>
      <c r="O72" s="38">
        <v>11</v>
      </c>
      <c r="P72" s="38">
        <v>12</v>
      </c>
      <c r="Q72" s="38">
        <v>13</v>
      </c>
      <c r="R72" s="38">
        <v>14</v>
      </c>
      <c r="S72" s="38">
        <v>15</v>
      </c>
      <c r="T72" s="38">
        <v>16</v>
      </c>
      <c r="U72" s="38">
        <v>17</v>
      </c>
      <c r="V72" s="38">
        <v>18</v>
      </c>
      <c r="W72" s="38">
        <v>19</v>
      </c>
      <c r="X72" s="38">
        <v>20</v>
      </c>
      <c r="Y72" s="38">
        <v>21</v>
      </c>
      <c r="Z72" s="38">
        <v>22</v>
      </c>
      <c r="AA72" s="38">
        <v>23</v>
      </c>
      <c r="AB72" s="38">
        <v>24</v>
      </c>
      <c r="AC72" s="38">
        <v>25</v>
      </c>
      <c r="AD72" s="38">
        <v>26</v>
      </c>
      <c r="AE72" s="38">
        <v>27</v>
      </c>
      <c r="AF72" s="38">
        <v>28</v>
      </c>
      <c r="AG72" s="38">
        <v>29</v>
      </c>
      <c r="AH72" s="38">
        <v>30</v>
      </c>
      <c r="AI72" s="38">
        <v>31</v>
      </c>
      <c r="AJ72" s="38">
        <v>32</v>
      </c>
      <c r="AK72" s="38">
        <v>33</v>
      </c>
      <c r="AL72" s="38">
        <v>34</v>
      </c>
      <c r="AM72" s="38">
        <v>35</v>
      </c>
      <c r="AN72" s="38">
        <v>36</v>
      </c>
      <c r="AO72" s="38">
        <v>37</v>
      </c>
      <c r="AP72" s="38">
        <v>38</v>
      </c>
      <c r="AQ72" s="38">
        <v>39</v>
      </c>
      <c r="AR72" s="38">
        <v>40</v>
      </c>
      <c r="AS72" s="38">
        <v>41</v>
      </c>
      <c r="AT72" s="38">
        <v>42</v>
      </c>
      <c r="AU72" s="38">
        <v>43</v>
      </c>
      <c r="AV72" s="313"/>
    </row>
    <row r="73" spans="1:49" ht="15.75" thickBot="1" x14ac:dyDescent="0.3">
      <c r="A73" s="289"/>
      <c r="B73" s="6"/>
      <c r="C73" s="55"/>
      <c r="D73" s="7"/>
      <c r="E73" s="8">
        <v>1</v>
      </c>
      <c r="F73" s="8">
        <v>2</v>
      </c>
      <c r="G73" s="8">
        <v>3</v>
      </c>
      <c r="H73" s="8">
        <v>4</v>
      </c>
      <c r="I73" s="8">
        <v>5</v>
      </c>
      <c r="J73" s="8">
        <v>6</v>
      </c>
      <c r="K73" s="8">
        <v>7</v>
      </c>
      <c r="L73" s="8">
        <v>8</v>
      </c>
      <c r="M73" s="8">
        <v>9</v>
      </c>
      <c r="N73" s="8">
        <v>10</v>
      </c>
      <c r="O73" s="8">
        <v>11</v>
      </c>
      <c r="P73" s="8">
        <v>12</v>
      </c>
      <c r="Q73" s="8">
        <v>13</v>
      </c>
      <c r="R73" s="8">
        <v>14</v>
      </c>
      <c r="S73" s="8">
        <v>15</v>
      </c>
      <c r="T73" s="8">
        <v>16</v>
      </c>
      <c r="U73" s="8">
        <v>17</v>
      </c>
      <c r="V73" s="8">
        <v>18</v>
      </c>
      <c r="W73" s="8">
        <v>19</v>
      </c>
      <c r="X73" s="8">
        <v>20</v>
      </c>
      <c r="Y73" s="8">
        <v>21</v>
      </c>
      <c r="Z73" s="8">
        <v>22</v>
      </c>
      <c r="AA73" s="8">
        <v>23</v>
      </c>
      <c r="AB73" s="8">
        <v>24</v>
      </c>
      <c r="AC73" s="8">
        <v>25</v>
      </c>
      <c r="AD73" s="8">
        <v>26</v>
      </c>
      <c r="AE73" s="8">
        <v>27</v>
      </c>
      <c r="AF73" s="8">
        <v>28</v>
      </c>
      <c r="AG73" s="8">
        <v>29</v>
      </c>
      <c r="AH73" s="8">
        <v>30</v>
      </c>
      <c r="AI73" s="8">
        <v>31</v>
      </c>
      <c r="AJ73" s="8">
        <v>32</v>
      </c>
      <c r="AK73" s="8">
        <v>33</v>
      </c>
      <c r="AL73" s="8">
        <v>34</v>
      </c>
      <c r="AM73" s="8">
        <v>35</v>
      </c>
      <c r="AN73" s="8">
        <v>36</v>
      </c>
      <c r="AO73" s="8">
        <v>37</v>
      </c>
      <c r="AP73" s="8">
        <v>38</v>
      </c>
      <c r="AQ73" s="8">
        <v>39</v>
      </c>
      <c r="AR73" s="8">
        <v>40</v>
      </c>
      <c r="AS73" s="8">
        <v>41</v>
      </c>
      <c r="AT73" s="8">
        <v>42</v>
      </c>
      <c r="AU73" s="8">
        <v>43</v>
      </c>
      <c r="AV73" s="8" t="s">
        <v>40</v>
      </c>
    </row>
    <row r="74" spans="1:49" ht="16.5" thickTop="1" thickBot="1" x14ac:dyDescent="0.3">
      <c r="A74" s="289"/>
      <c r="B74" s="63" t="s">
        <v>47</v>
      </c>
      <c r="C74" s="77" t="s">
        <v>9</v>
      </c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26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50"/>
      <c r="AS74" s="50"/>
      <c r="AT74" s="50"/>
      <c r="AU74" s="50"/>
      <c r="AV74" s="120"/>
    </row>
    <row r="75" spans="1:49" ht="15.75" thickBot="1" x14ac:dyDescent="0.3">
      <c r="A75" s="289"/>
      <c r="B75" s="276" t="s">
        <v>91</v>
      </c>
      <c r="C75" s="304" t="s">
        <v>92</v>
      </c>
      <c r="D75" s="9" t="s">
        <v>10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 t="s">
        <v>41</v>
      </c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 t="s">
        <v>15</v>
      </c>
      <c r="AU75" s="11"/>
      <c r="AV75" s="14" t="s">
        <v>64</v>
      </c>
    </row>
    <row r="76" spans="1:49" ht="15.75" thickBot="1" x14ac:dyDescent="0.3">
      <c r="A76" s="289"/>
      <c r="B76" s="285"/>
      <c r="C76" s="306"/>
      <c r="D76" s="9" t="s">
        <v>11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0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1:49" ht="15.75" thickBot="1" x14ac:dyDescent="0.3">
      <c r="A77" s="289"/>
      <c r="B77" s="276" t="s">
        <v>93</v>
      </c>
      <c r="C77" s="304" t="s">
        <v>94</v>
      </c>
      <c r="D77" s="9" t="s">
        <v>10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 t="s">
        <v>41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 t="s">
        <v>15</v>
      </c>
      <c r="AU77" s="14"/>
      <c r="AV77" s="14" t="s">
        <v>64</v>
      </c>
    </row>
    <row r="78" spans="1:49" ht="15.75" thickBot="1" x14ac:dyDescent="0.3">
      <c r="A78" s="289"/>
      <c r="B78" s="285"/>
      <c r="C78" s="306"/>
      <c r="D78" s="9" t="s">
        <v>11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1:49" ht="15.75" customHeight="1" thickBot="1" x14ac:dyDescent="0.3">
      <c r="A79" s="289"/>
      <c r="B79" s="276" t="s">
        <v>95</v>
      </c>
      <c r="C79" s="283" t="s">
        <v>48</v>
      </c>
      <c r="D79" s="9" t="s">
        <v>10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 t="s">
        <v>41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 t="s">
        <v>41</v>
      </c>
      <c r="AV79" s="14" t="s">
        <v>61</v>
      </c>
    </row>
    <row r="80" spans="1:49" ht="15.75" thickBot="1" x14ac:dyDescent="0.3">
      <c r="A80" s="289"/>
      <c r="B80" s="277"/>
      <c r="C80" s="284"/>
      <c r="D80" s="9" t="s">
        <v>11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30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  <row r="81" spans="1:48" ht="15.75" customHeight="1" thickBot="1" x14ac:dyDescent="0.3">
      <c r="A81" s="289"/>
      <c r="B81" s="276" t="s">
        <v>96</v>
      </c>
      <c r="C81" s="283" t="s">
        <v>49</v>
      </c>
      <c r="D81" s="9" t="s">
        <v>10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 t="s">
        <v>41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 t="s">
        <v>28</v>
      </c>
      <c r="AV81" s="14" t="s">
        <v>44</v>
      </c>
    </row>
    <row r="82" spans="1:48" ht="15.75" thickBot="1" x14ac:dyDescent="0.3">
      <c r="A82" s="289"/>
      <c r="B82" s="277"/>
      <c r="C82" s="284"/>
      <c r="D82" s="9" t="s">
        <v>11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31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</row>
    <row r="83" spans="1:48" ht="15.75" thickBot="1" x14ac:dyDescent="0.3">
      <c r="A83" s="289"/>
      <c r="B83" s="276" t="s">
        <v>97</v>
      </c>
      <c r="C83" s="304" t="s">
        <v>23</v>
      </c>
      <c r="D83" s="9" t="s">
        <v>10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 t="s">
        <v>41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3" t="s">
        <v>28</v>
      </c>
      <c r="AV83" s="14" t="s">
        <v>44</v>
      </c>
    </row>
    <row r="84" spans="1:48" ht="15.75" thickBot="1" x14ac:dyDescent="0.3">
      <c r="A84" s="289"/>
      <c r="B84" s="277"/>
      <c r="C84" s="305"/>
      <c r="D84" s="9" t="s">
        <v>11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27"/>
      <c r="AO84" s="14"/>
      <c r="AP84" s="14"/>
      <c r="AQ84" s="14"/>
      <c r="AR84" s="14"/>
      <c r="AS84" s="14"/>
      <c r="AT84" s="14"/>
      <c r="AU84" s="14"/>
      <c r="AV84" s="14"/>
    </row>
    <row r="85" spans="1:48" ht="15.75" thickBot="1" x14ac:dyDescent="0.3">
      <c r="A85" s="289"/>
      <c r="B85" s="276" t="s">
        <v>98</v>
      </c>
      <c r="C85" s="265" t="s">
        <v>73</v>
      </c>
      <c r="D85" s="9" t="s">
        <v>10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 t="s">
        <v>28</v>
      </c>
      <c r="AU85" s="13"/>
      <c r="AV85" s="14" t="s">
        <v>43</v>
      </c>
    </row>
    <row r="86" spans="1:48" ht="15.75" customHeight="1" thickBot="1" x14ac:dyDescent="0.3">
      <c r="A86" s="289"/>
      <c r="B86" s="285"/>
      <c r="C86" s="303"/>
      <c r="D86" s="9" t="s">
        <v>11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1:48" ht="15.75" customHeight="1" thickBot="1" x14ac:dyDescent="0.3">
      <c r="A87" s="290"/>
      <c r="B87" s="263" t="s">
        <v>99</v>
      </c>
      <c r="C87" s="265" t="s">
        <v>100</v>
      </c>
      <c r="D87" s="159" t="s">
        <v>10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 t="s">
        <v>41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 t="s">
        <v>15</v>
      </c>
      <c r="AV87" s="14" t="s">
        <v>64</v>
      </c>
    </row>
    <row r="88" spans="1:48" ht="15.75" customHeight="1" thickBot="1" x14ac:dyDescent="0.3">
      <c r="A88" s="290"/>
      <c r="B88" s="264"/>
      <c r="C88" s="266"/>
      <c r="D88" s="159" t="s">
        <v>11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1:48" ht="15.75" customHeight="1" thickBot="1" x14ac:dyDescent="0.3">
      <c r="A89" s="290"/>
      <c r="B89" s="263" t="s">
        <v>101</v>
      </c>
      <c r="C89" s="265" t="s">
        <v>102</v>
      </c>
      <c r="D89" s="159" t="s">
        <v>10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 t="s">
        <v>41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 t="s">
        <v>28</v>
      </c>
      <c r="AV89" s="14" t="s">
        <v>44</v>
      </c>
    </row>
    <row r="90" spans="1:48" ht="15.75" customHeight="1" thickBot="1" x14ac:dyDescent="0.3">
      <c r="A90" s="290"/>
      <c r="B90" s="267"/>
      <c r="C90" s="266"/>
      <c r="D90" s="159" t="s">
        <v>11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</row>
    <row r="91" spans="1:48" ht="15.75" customHeight="1" thickBot="1" x14ac:dyDescent="0.3">
      <c r="A91" s="290"/>
      <c r="B91" s="259" t="s">
        <v>103</v>
      </c>
      <c r="C91" s="261" t="s">
        <v>104</v>
      </c>
      <c r="D91" s="159" t="s">
        <v>10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 t="s">
        <v>28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 t="s">
        <v>43</v>
      </c>
    </row>
    <row r="92" spans="1:48" ht="15.75" customHeight="1" thickBot="1" x14ac:dyDescent="0.3">
      <c r="A92" s="290"/>
      <c r="B92" s="268"/>
      <c r="C92" s="269"/>
      <c r="D92" s="159" t="s">
        <v>11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1:48" ht="15.75" customHeight="1" thickBot="1" x14ac:dyDescent="0.3">
      <c r="A93" s="290"/>
      <c r="B93" s="270" t="s">
        <v>105</v>
      </c>
      <c r="C93" s="271" t="s">
        <v>76</v>
      </c>
      <c r="D93" s="159" t="s">
        <v>10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 t="s">
        <v>28</v>
      </c>
      <c r="AU93" s="14"/>
      <c r="AV93" s="14" t="s">
        <v>43</v>
      </c>
    </row>
    <row r="94" spans="1:48" ht="15.75" customHeight="1" thickBot="1" x14ac:dyDescent="0.3">
      <c r="A94" s="290"/>
      <c r="B94" s="268"/>
      <c r="C94" s="269"/>
      <c r="D94" s="159" t="s">
        <v>11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1:48" ht="15.75" customHeight="1" thickBot="1" x14ac:dyDescent="0.3">
      <c r="A95" s="290"/>
      <c r="B95" s="270" t="s">
        <v>106</v>
      </c>
      <c r="C95" s="271" t="s">
        <v>67</v>
      </c>
      <c r="D95" s="159" t="s">
        <v>10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 t="s">
        <v>28</v>
      </c>
      <c r="AU95" s="14"/>
      <c r="AV95" s="14" t="s">
        <v>43</v>
      </c>
    </row>
    <row r="96" spans="1:48" ht="15.75" customHeight="1" thickBot="1" x14ac:dyDescent="0.3">
      <c r="A96" s="290"/>
      <c r="B96" s="260"/>
      <c r="C96" s="262"/>
      <c r="D96" s="159" t="s">
        <v>11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1:48" ht="15.75" customHeight="1" thickBot="1" x14ac:dyDescent="0.3">
      <c r="A97" s="289"/>
      <c r="B97" s="69" t="s">
        <v>50</v>
      </c>
      <c r="C97" s="70" t="s">
        <v>51</v>
      </c>
      <c r="D97" s="28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1:48" ht="15.75" customHeight="1" thickBot="1" x14ac:dyDescent="0.3">
      <c r="A98" s="289"/>
      <c r="B98" s="276" t="s">
        <v>107</v>
      </c>
      <c r="C98" s="265" t="s">
        <v>52</v>
      </c>
      <c r="D98" s="159" t="s">
        <v>10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 t="s">
        <v>41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 t="s">
        <v>41</v>
      </c>
      <c r="AU98" s="57"/>
      <c r="AV98" s="58" t="s">
        <v>61</v>
      </c>
    </row>
    <row r="99" spans="1:48" ht="15" customHeight="1" thickBot="1" x14ac:dyDescent="0.3">
      <c r="A99" s="289"/>
      <c r="B99" s="285"/>
      <c r="C99" s="303"/>
      <c r="D99" s="159" t="s">
        <v>11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1:48" ht="15.75" thickBot="1" x14ac:dyDescent="0.3">
      <c r="A100" s="289"/>
      <c r="B100" s="276" t="s">
        <v>108</v>
      </c>
      <c r="C100" s="265" t="s">
        <v>53</v>
      </c>
      <c r="D100" s="159" t="s">
        <v>10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 t="s">
        <v>41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 t="s">
        <v>28</v>
      </c>
      <c r="AV100" s="14" t="s">
        <v>44</v>
      </c>
    </row>
    <row r="101" spans="1:48" ht="15.75" customHeight="1" thickBot="1" x14ac:dyDescent="0.3">
      <c r="A101" s="289"/>
      <c r="B101" s="285"/>
      <c r="C101" s="303"/>
      <c r="D101" s="158" t="s">
        <v>11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42"/>
      <c r="AU101" s="15"/>
      <c r="AV101" s="14"/>
    </row>
    <row r="102" spans="1:48" ht="15" customHeight="1" thickBot="1" x14ac:dyDescent="0.3">
      <c r="A102" s="289"/>
      <c r="B102" s="259" t="s">
        <v>109</v>
      </c>
      <c r="C102" s="261" t="s">
        <v>54</v>
      </c>
      <c r="D102" s="199" t="s">
        <v>10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 t="s">
        <v>41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42"/>
      <c r="AU102" s="15" t="s">
        <v>15</v>
      </c>
      <c r="AV102" s="14" t="s">
        <v>64</v>
      </c>
    </row>
    <row r="103" spans="1:48" ht="18" customHeight="1" thickBot="1" x14ac:dyDescent="0.3">
      <c r="A103" s="289"/>
      <c r="B103" s="260"/>
      <c r="C103" s="262"/>
      <c r="D103" s="200" t="s">
        <v>11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42"/>
      <c r="AU103" s="15"/>
      <c r="AV103" s="14"/>
    </row>
    <row r="104" spans="1:48" ht="26.25" thickBot="1" x14ac:dyDescent="0.3">
      <c r="A104" s="289"/>
      <c r="B104" s="86" t="s">
        <v>110</v>
      </c>
      <c r="C104" s="95" t="s">
        <v>111</v>
      </c>
      <c r="D104" s="189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4"/>
      <c r="W104" s="14"/>
      <c r="X104" s="14"/>
      <c r="Y104" s="14"/>
      <c r="Z104" s="14"/>
      <c r="AA104" s="29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1:48" ht="15.75" thickBot="1" x14ac:dyDescent="0.3">
      <c r="A105" s="289"/>
      <c r="B105" s="307" t="s">
        <v>112</v>
      </c>
      <c r="C105" s="309" t="s">
        <v>113</v>
      </c>
      <c r="D105" s="189" t="s">
        <v>10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 t="s">
        <v>29</v>
      </c>
      <c r="V105" s="14"/>
      <c r="W105" s="14"/>
      <c r="X105" s="14"/>
      <c r="Y105" s="14"/>
      <c r="Z105" s="14"/>
      <c r="AA105" s="29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 t="s">
        <v>87</v>
      </c>
    </row>
    <row r="106" spans="1:48" ht="15.75" thickBot="1" x14ac:dyDescent="0.3">
      <c r="A106" s="289"/>
      <c r="B106" s="308"/>
      <c r="C106" s="310"/>
      <c r="D106" s="187" t="s">
        <v>11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4"/>
      <c r="W106" s="14"/>
      <c r="X106" s="14"/>
      <c r="Y106" s="14"/>
      <c r="Z106" s="14"/>
      <c r="AA106" s="29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1:48" ht="15.75" thickBot="1" x14ac:dyDescent="0.3">
      <c r="A107" s="289"/>
      <c r="B107" s="67" t="s">
        <v>55</v>
      </c>
      <c r="C107" s="66" t="s">
        <v>56</v>
      </c>
      <c r="D107" s="155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58"/>
    </row>
    <row r="108" spans="1:48" ht="26.25" customHeight="1" thickBot="1" x14ac:dyDescent="0.3">
      <c r="A108" s="289"/>
      <c r="B108" s="86" t="s">
        <v>57</v>
      </c>
      <c r="C108" s="95" t="s">
        <v>58</v>
      </c>
      <c r="D108" s="28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42"/>
      <c r="AU108" s="15"/>
      <c r="AV108" s="14"/>
    </row>
    <row r="109" spans="1:48" ht="15.75" customHeight="1" thickBot="1" x14ac:dyDescent="0.3">
      <c r="A109" s="289"/>
      <c r="B109" s="276" t="s">
        <v>62</v>
      </c>
      <c r="C109" s="265" t="s">
        <v>114</v>
      </c>
      <c r="D109" s="159" t="s">
        <v>10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 t="s">
        <v>41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 t="s">
        <v>28</v>
      </c>
      <c r="AV109" s="14" t="s">
        <v>44</v>
      </c>
    </row>
    <row r="110" spans="1:48" ht="15.75" customHeight="1" thickBot="1" x14ac:dyDescent="0.3">
      <c r="A110" s="289"/>
      <c r="B110" s="277"/>
      <c r="C110" s="266"/>
      <c r="D110" s="159" t="s">
        <v>11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1:48" ht="18.75" customHeight="1" thickBot="1" x14ac:dyDescent="0.3">
      <c r="A111" s="289"/>
      <c r="B111" s="276" t="s">
        <v>85</v>
      </c>
      <c r="C111" s="265" t="s">
        <v>115</v>
      </c>
      <c r="D111" s="159" t="s">
        <v>10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 t="s">
        <v>29</v>
      </c>
      <c r="AU111" s="19"/>
      <c r="AV111" s="14" t="s">
        <v>87</v>
      </c>
    </row>
    <row r="112" spans="1:48" ht="15.75" thickBot="1" x14ac:dyDescent="0.3">
      <c r="A112" s="289"/>
      <c r="B112" s="277"/>
      <c r="C112" s="266"/>
      <c r="D112" s="201" t="s">
        <v>11</v>
      </c>
      <c r="E112" s="111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2"/>
      <c r="AV112" s="19"/>
    </row>
    <row r="113" spans="1:48" x14ac:dyDescent="0.25">
      <c r="A113" s="289"/>
      <c r="B113" s="285"/>
      <c r="C113" s="286"/>
      <c r="D113" s="165"/>
      <c r="E113" s="203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204"/>
      <c r="AV113" s="19"/>
    </row>
    <row r="114" spans="1:48" x14ac:dyDescent="0.25">
      <c r="A114" s="289"/>
      <c r="B114" s="285"/>
      <c r="C114" s="286"/>
      <c r="D114" s="165"/>
      <c r="E114" s="203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204"/>
      <c r="AV114" s="19"/>
    </row>
    <row r="115" spans="1:48" ht="15.75" thickBot="1" x14ac:dyDescent="0.3">
      <c r="A115" s="289"/>
      <c r="B115" s="63" t="s">
        <v>12</v>
      </c>
      <c r="C115" s="80" t="s">
        <v>13</v>
      </c>
      <c r="D115" s="202"/>
      <c r="E115" s="205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8"/>
      <c r="AV115" s="19"/>
    </row>
    <row r="116" spans="1:48" ht="15.75" customHeight="1" thickBot="1" x14ac:dyDescent="0.3">
      <c r="A116" s="289"/>
      <c r="B116" s="278" t="s">
        <v>80</v>
      </c>
      <c r="C116" s="280" t="s">
        <v>116</v>
      </c>
      <c r="D116" s="186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59"/>
    </row>
    <row r="117" spans="1:48" ht="20.25" customHeight="1" thickBot="1" x14ac:dyDescent="0.3">
      <c r="A117" s="289"/>
      <c r="B117" s="279"/>
      <c r="C117" s="281"/>
      <c r="D117" s="159"/>
      <c r="E117" s="2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42"/>
      <c r="AU117" s="15"/>
      <c r="AV117" s="14"/>
    </row>
    <row r="118" spans="1:48" ht="18.75" customHeight="1" thickBot="1" x14ac:dyDescent="0.3">
      <c r="A118" s="289"/>
      <c r="B118" s="282" t="s">
        <v>81</v>
      </c>
      <c r="C118" s="283" t="s">
        <v>117</v>
      </c>
      <c r="D118" s="51" t="s">
        <v>10</v>
      </c>
      <c r="E118" s="2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 t="s">
        <v>41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 t="s">
        <v>28</v>
      </c>
      <c r="AV118" s="14" t="s">
        <v>44</v>
      </c>
    </row>
    <row r="119" spans="1:48" ht="15.75" thickBot="1" x14ac:dyDescent="0.3">
      <c r="A119" s="289"/>
      <c r="B119" s="282"/>
      <c r="C119" s="284"/>
      <c r="D119" s="159" t="s">
        <v>11</v>
      </c>
      <c r="E119" s="2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1:48" ht="15.75" thickBot="1" x14ac:dyDescent="0.3">
      <c r="A120" s="272" t="s">
        <v>24</v>
      </c>
      <c r="B120" s="273"/>
      <c r="C120" s="274"/>
      <c r="D120" s="275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50" t="s">
        <v>118</v>
      </c>
    </row>
    <row r="121" spans="1:48" ht="15.75" customHeight="1" x14ac:dyDescent="0.25"/>
    <row r="122" spans="1:48" x14ac:dyDescent="0.25">
      <c r="C122" t="s">
        <v>68</v>
      </c>
    </row>
    <row r="132" spans="49:49" ht="16.5" customHeight="1" x14ac:dyDescent="0.25">
      <c r="AW132" s="3"/>
    </row>
    <row r="133" spans="49:49" x14ac:dyDescent="0.25">
      <c r="AW133" s="3"/>
    </row>
    <row r="135" spans="49:49" ht="15.75" customHeight="1" x14ac:dyDescent="0.25"/>
    <row r="137" spans="49:49" ht="24.75" customHeight="1" x14ac:dyDescent="0.25"/>
    <row r="142" spans="49:49" ht="15.75" customHeight="1" x14ac:dyDescent="0.25"/>
    <row r="152" ht="15.75" customHeight="1" x14ac:dyDescent="0.25"/>
    <row r="160" ht="21" customHeight="1" x14ac:dyDescent="0.25"/>
    <row r="161" ht="19.5" customHeight="1" x14ac:dyDescent="0.25"/>
    <row r="162" ht="15.75" customHeight="1" x14ac:dyDescent="0.25"/>
    <row r="164" ht="15.75" customHeight="1" x14ac:dyDescent="0.25"/>
    <row r="169" ht="15.75" customHeight="1" x14ac:dyDescent="0.25"/>
    <row r="171" ht="15.75" customHeight="1" x14ac:dyDescent="0.25"/>
    <row r="176" ht="15.75" customHeight="1" x14ac:dyDescent="0.25"/>
    <row r="181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201" spans="49:49" x14ac:dyDescent="0.25">
      <c r="AW201" s="23"/>
    </row>
    <row r="202" spans="49:49" ht="16.5" customHeight="1" x14ac:dyDescent="0.25">
      <c r="AW202" s="3"/>
    </row>
    <row r="203" spans="49:49" x14ac:dyDescent="0.25">
      <c r="AW203" s="3"/>
    </row>
    <row r="204" spans="49:49" ht="16.5" customHeight="1" x14ac:dyDescent="0.25"/>
    <row r="205" spans="49:49" ht="15.75" customHeight="1" x14ac:dyDescent="0.25"/>
    <row r="207" spans="49:49" ht="24.75" customHeight="1" x14ac:dyDescent="0.25"/>
    <row r="216" ht="15.75" customHeight="1" x14ac:dyDescent="0.25"/>
    <row r="218" ht="15.75" customHeight="1" x14ac:dyDescent="0.25"/>
    <row r="228" ht="15.75" customHeight="1" x14ac:dyDescent="0.25"/>
    <row r="230" ht="15.75" customHeight="1" x14ac:dyDescent="0.25"/>
    <row r="235" ht="15.75" customHeight="1" x14ac:dyDescent="0.25"/>
    <row r="240" ht="15.75" customHeight="1" x14ac:dyDescent="0.25"/>
    <row r="242" ht="15.75" customHeight="1" x14ac:dyDescent="0.25"/>
    <row r="247" ht="15.75" customHeight="1" x14ac:dyDescent="0.25"/>
    <row r="253" ht="15.75" customHeight="1" x14ac:dyDescent="0.25"/>
    <row r="259" ht="15.75" customHeight="1" x14ac:dyDescent="0.25"/>
  </sheetData>
  <mergeCells count="122">
    <mergeCell ref="A57:D57"/>
    <mergeCell ref="B58:D58"/>
    <mergeCell ref="C21:C22"/>
    <mergeCell ref="B51:B52"/>
    <mergeCell ref="C51:C52"/>
    <mergeCell ref="A55:D55"/>
    <mergeCell ref="A56:D56"/>
    <mergeCell ref="B53:B54"/>
    <mergeCell ref="C53:C54"/>
    <mergeCell ref="C31:C32"/>
    <mergeCell ref="B39:B40"/>
    <mergeCell ref="C39:C40"/>
    <mergeCell ref="C48:C49"/>
    <mergeCell ref="B48:B49"/>
    <mergeCell ref="B42:B43"/>
    <mergeCell ref="C42:C43"/>
    <mergeCell ref="C46:C47"/>
    <mergeCell ref="B46:B47"/>
    <mergeCell ref="C35:C36"/>
    <mergeCell ref="B35:B36"/>
    <mergeCell ref="C37:C38"/>
    <mergeCell ref="B37:B38"/>
    <mergeCell ref="AV2:AV3"/>
    <mergeCell ref="AV4:AV8"/>
    <mergeCell ref="B17:B18"/>
    <mergeCell ref="C17:C18"/>
    <mergeCell ref="B19:B20"/>
    <mergeCell ref="C19:C20"/>
    <mergeCell ref="B21:B22"/>
    <mergeCell ref="AN2:AQ2"/>
    <mergeCell ref="AR2:AU2"/>
    <mergeCell ref="T5:AG5"/>
    <mergeCell ref="X7:AI7"/>
    <mergeCell ref="C15:C16"/>
    <mergeCell ref="B13:B14"/>
    <mergeCell ref="C13:C14"/>
    <mergeCell ref="C11:C12"/>
    <mergeCell ref="B11:B12"/>
    <mergeCell ref="A1:AM1"/>
    <mergeCell ref="A2:A3"/>
    <mergeCell ref="B2:B8"/>
    <mergeCell ref="C2:C8"/>
    <mergeCell ref="D2:D8"/>
    <mergeCell ref="E2:H2"/>
    <mergeCell ref="I2:L2"/>
    <mergeCell ref="M2:Q2"/>
    <mergeCell ref="R2:U2"/>
    <mergeCell ref="V2:Z2"/>
    <mergeCell ref="AA2:AD2"/>
    <mergeCell ref="AE2:AH2"/>
    <mergeCell ref="AI2:AM2"/>
    <mergeCell ref="A4:A54"/>
    <mergeCell ref="B15:B16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AV68:AV72"/>
    <mergeCell ref="T69:AG69"/>
    <mergeCell ref="X71:AI71"/>
    <mergeCell ref="AE66:AH66"/>
    <mergeCell ref="AI66:AM66"/>
    <mergeCell ref="AN66:AQ66"/>
    <mergeCell ref="AR66:AU66"/>
    <mergeCell ref="AV66:AV67"/>
    <mergeCell ref="I66:L66"/>
    <mergeCell ref="M66:Q66"/>
    <mergeCell ref="R66:U66"/>
    <mergeCell ref="V66:Z66"/>
    <mergeCell ref="AA66:AD66"/>
    <mergeCell ref="E66:H66"/>
    <mergeCell ref="A68:A119"/>
    <mergeCell ref="D66:D72"/>
    <mergeCell ref="A66:A67"/>
    <mergeCell ref="B66:B72"/>
    <mergeCell ref="C66:C72"/>
    <mergeCell ref="B98:B99"/>
    <mergeCell ref="C98:C99"/>
    <mergeCell ref="B100:B101"/>
    <mergeCell ref="C100:C101"/>
    <mergeCell ref="B79:B80"/>
    <mergeCell ref="C79:C80"/>
    <mergeCell ref="B81:B82"/>
    <mergeCell ref="C81:C82"/>
    <mergeCell ref="B83:B84"/>
    <mergeCell ref="C83:C84"/>
    <mergeCell ref="B85:B86"/>
    <mergeCell ref="C85:C86"/>
    <mergeCell ref="B75:B76"/>
    <mergeCell ref="C75:C76"/>
    <mergeCell ref="B77:B78"/>
    <mergeCell ref="C77:C78"/>
    <mergeCell ref="B105:B106"/>
    <mergeCell ref="C105:C106"/>
    <mergeCell ref="A120:D120"/>
    <mergeCell ref="B109:B110"/>
    <mergeCell ref="C109:C110"/>
    <mergeCell ref="B111:B112"/>
    <mergeCell ref="C111:C112"/>
    <mergeCell ref="B116:B117"/>
    <mergeCell ref="C116:C117"/>
    <mergeCell ref="B118:B119"/>
    <mergeCell ref="C118:C119"/>
    <mergeCell ref="B113:B114"/>
    <mergeCell ref="C113:C114"/>
    <mergeCell ref="B102:B103"/>
    <mergeCell ref="C102:C103"/>
    <mergeCell ref="B87:B88"/>
    <mergeCell ref="C87:C88"/>
    <mergeCell ref="B89:B90"/>
    <mergeCell ref="C89:C90"/>
    <mergeCell ref="B91:B92"/>
    <mergeCell ref="C91:C92"/>
    <mergeCell ref="B93:B94"/>
    <mergeCell ref="C93:C94"/>
    <mergeCell ref="B95:B96"/>
    <mergeCell ref="C95:C96"/>
  </mergeCells>
  <pageMargins left="0.27559055118110237" right="0.15748031496062992" top="0.19685039370078741" bottom="0.15748031496062992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6"/>
  <sheetViews>
    <sheetView topLeftCell="G4" zoomScale="110" zoomScaleNormal="110" workbookViewId="0">
      <selection activeCell="AF16" sqref="AF16"/>
    </sheetView>
  </sheetViews>
  <sheetFormatPr defaultRowHeight="15" x14ac:dyDescent="0.25"/>
  <cols>
    <col min="1" max="1" width="4" customWidth="1"/>
    <col min="2" max="2" width="10.140625" customWidth="1"/>
    <col min="3" max="3" width="45.28515625" customWidth="1"/>
    <col min="4" max="4" width="11.85546875" customWidth="1"/>
    <col min="5" max="5" width="3.85546875" customWidth="1"/>
    <col min="6" max="47" width="3.7109375" customWidth="1"/>
    <col min="48" max="48" width="10.7109375" customWidth="1"/>
  </cols>
  <sheetData>
    <row r="1" spans="1:48" ht="15.75" thickBot="1" x14ac:dyDescent="0.3">
      <c r="B1" s="329" t="s">
        <v>119</v>
      </c>
      <c r="C1" s="329"/>
      <c r="D1" s="329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</row>
    <row r="2" spans="1:48" ht="16.5" customHeight="1" thickTop="1" thickBot="1" x14ac:dyDescent="0.3">
      <c r="A2" s="331" t="s">
        <v>0</v>
      </c>
      <c r="B2" s="296" t="s">
        <v>1</v>
      </c>
      <c r="C2" s="300" t="s">
        <v>2</v>
      </c>
      <c r="D2" s="291" t="s">
        <v>3</v>
      </c>
      <c r="E2" s="287" t="s">
        <v>4</v>
      </c>
      <c r="F2" s="287"/>
      <c r="G2" s="287"/>
      <c r="H2" s="287"/>
      <c r="I2" s="322" t="s">
        <v>5</v>
      </c>
      <c r="J2" s="323"/>
      <c r="K2" s="323"/>
      <c r="L2" s="323"/>
      <c r="M2" s="324"/>
      <c r="N2" s="325" t="s">
        <v>6</v>
      </c>
      <c r="O2" s="326"/>
      <c r="P2" s="326"/>
      <c r="Q2" s="327"/>
      <c r="R2" s="328" t="s">
        <v>30</v>
      </c>
      <c r="S2" s="316"/>
      <c r="T2" s="316"/>
      <c r="U2" s="316"/>
      <c r="V2" s="317"/>
      <c r="W2" s="315" t="s">
        <v>31</v>
      </c>
      <c r="X2" s="316"/>
      <c r="Y2" s="316"/>
      <c r="Z2" s="317"/>
      <c r="AA2" s="315" t="s">
        <v>32</v>
      </c>
      <c r="AB2" s="316"/>
      <c r="AC2" s="316"/>
      <c r="AD2" s="317"/>
      <c r="AE2" s="315" t="s">
        <v>33</v>
      </c>
      <c r="AF2" s="316"/>
      <c r="AG2" s="316"/>
      <c r="AH2" s="317"/>
      <c r="AI2" s="315" t="s">
        <v>34</v>
      </c>
      <c r="AJ2" s="316"/>
      <c r="AK2" s="316"/>
      <c r="AL2" s="316"/>
      <c r="AM2" s="317"/>
      <c r="AN2" s="315" t="s">
        <v>35</v>
      </c>
      <c r="AO2" s="318"/>
      <c r="AP2" s="318"/>
      <c r="AQ2" s="319"/>
      <c r="AR2" s="315" t="s">
        <v>36</v>
      </c>
      <c r="AS2" s="316"/>
      <c r="AT2" s="316"/>
      <c r="AU2" s="317"/>
      <c r="AV2" s="357" t="s">
        <v>7</v>
      </c>
    </row>
    <row r="3" spans="1:48" ht="16.5" thickTop="1" thickBot="1" x14ac:dyDescent="0.3">
      <c r="A3" s="332"/>
      <c r="B3" s="297"/>
      <c r="C3" s="301"/>
      <c r="D3" s="292"/>
      <c r="E3" s="45">
        <v>2</v>
      </c>
      <c r="F3" s="33">
        <v>9</v>
      </c>
      <c r="G3" s="33">
        <v>16</v>
      </c>
      <c r="H3" s="33">
        <v>23</v>
      </c>
      <c r="I3" s="34">
        <v>30</v>
      </c>
      <c r="J3" s="34">
        <v>7</v>
      </c>
      <c r="K3" s="34">
        <v>14</v>
      </c>
      <c r="L3" s="34">
        <v>21</v>
      </c>
      <c r="M3" s="34">
        <v>28</v>
      </c>
      <c r="N3" s="34">
        <v>4</v>
      </c>
      <c r="O3" s="34">
        <v>11</v>
      </c>
      <c r="P3" s="34">
        <v>18</v>
      </c>
      <c r="Q3" s="34">
        <v>25</v>
      </c>
      <c r="R3" s="33">
        <v>2</v>
      </c>
      <c r="S3" s="33">
        <v>9</v>
      </c>
      <c r="T3" s="33">
        <v>16</v>
      </c>
      <c r="U3" s="33">
        <v>23</v>
      </c>
      <c r="V3" s="33">
        <v>30</v>
      </c>
      <c r="W3" s="35">
        <v>6</v>
      </c>
      <c r="X3" s="33">
        <v>13</v>
      </c>
      <c r="Y3" s="33">
        <v>20</v>
      </c>
      <c r="Z3" s="33">
        <v>27</v>
      </c>
      <c r="AA3" s="33">
        <v>3</v>
      </c>
      <c r="AB3" s="33">
        <v>10</v>
      </c>
      <c r="AC3" s="33">
        <v>17</v>
      </c>
      <c r="AD3" s="33">
        <v>24</v>
      </c>
      <c r="AE3" s="33">
        <v>2</v>
      </c>
      <c r="AF3" s="33">
        <v>9</v>
      </c>
      <c r="AG3" s="33">
        <v>16</v>
      </c>
      <c r="AH3" s="33">
        <v>23</v>
      </c>
      <c r="AI3" s="33">
        <v>30</v>
      </c>
      <c r="AJ3" s="33">
        <v>6</v>
      </c>
      <c r="AK3" s="33">
        <v>13</v>
      </c>
      <c r="AL3" s="33">
        <v>20</v>
      </c>
      <c r="AM3" s="33">
        <v>27</v>
      </c>
      <c r="AN3" s="33">
        <v>4</v>
      </c>
      <c r="AO3" s="33">
        <v>11</v>
      </c>
      <c r="AP3" s="33">
        <v>18</v>
      </c>
      <c r="AQ3" s="33">
        <v>25</v>
      </c>
      <c r="AR3" s="33">
        <v>1</v>
      </c>
      <c r="AS3" s="33">
        <v>8</v>
      </c>
      <c r="AT3" s="33">
        <v>15</v>
      </c>
      <c r="AU3" s="33">
        <v>22</v>
      </c>
      <c r="AV3" s="333"/>
    </row>
    <row r="4" spans="1:48" ht="15.75" thickBot="1" x14ac:dyDescent="0.3">
      <c r="A4" s="288" t="s">
        <v>46</v>
      </c>
      <c r="B4" s="298"/>
      <c r="C4" s="301"/>
      <c r="D4" s="292"/>
      <c r="E4" s="46">
        <v>7</v>
      </c>
      <c r="F4" s="36">
        <v>14</v>
      </c>
      <c r="G4" s="36">
        <v>21</v>
      </c>
      <c r="H4" s="36">
        <v>28</v>
      </c>
      <c r="I4" s="36">
        <v>5</v>
      </c>
      <c r="J4" s="36">
        <v>12</v>
      </c>
      <c r="K4" s="36">
        <v>19</v>
      </c>
      <c r="L4" s="36">
        <v>26</v>
      </c>
      <c r="M4" s="36">
        <v>2</v>
      </c>
      <c r="N4" s="36">
        <v>9</v>
      </c>
      <c r="O4" s="36">
        <v>16</v>
      </c>
      <c r="P4" s="36">
        <v>23</v>
      </c>
      <c r="Q4" s="36">
        <v>30</v>
      </c>
      <c r="R4" s="36">
        <v>7</v>
      </c>
      <c r="S4" s="36">
        <v>14</v>
      </c>
      <c r="T4" s="36">
        <v>21</v>
      </c>
      <c r="U4" s="36">
        <v>28</v>
      </c>
      <c r="V4" s="36">
        <v>4</v>
      </c>
      <c r="W4" s="47">
        <v>11</v>
      </c>
      <c r="X4" s="36">
        <v>18</v>
      </c>
      <c r="Y4" s="36">
        <v>25</v>
      </c>
      <c r="Z4" s="36">
        <v>1</v>
      </c>
      <c r="AA4" s="36">
        <v>8</v>
      </c>
      <c r="AB4" s="36">
        <v>15</v>
      </c>
      <c r="AC4" s="36">
        <v>22</v>
      </c>
      <c r="AD4" s="36">
        <v>29</v>
      </c>
      <c r="AE4" s="36">
        <v>7</v>
      </c>
      <c r="AF4" s="36">
        <v>14</v>
      </c>
      <c r="AG4" s="36">
        <v>21</v>
      </c>
      <c r="AH4" s="36">
        <v>28</v>
      </c>
      <c r="AI4" s="36">
        <v>4</v>
      </c>
      <c r="AJ4" s="36">
        <v>11</v>
      </c>
      <c r="AK4" s="36">
        <v>18</v>
      </c>
      <c r="AL4" s="36">
        <v>25</v>
      </c>
      <c r="AM4" s="36">
        <v>2</v>
      </c>
      <c r="AN4" s="36">
        <v>9</v>
      </c>
      <c r="AO4" s="36">
        <v>16</v>
      </c>
      <c r="AP4" s="36">
        <v>23</v>
      </c>
      <c r="AQ4" s="36">
        <v>30</v>
      </c>
      <c r="AR4" s="36">
        <v>6</v>
      </c>
      <c r="AS4" s="36">
        <v>13</v>
      </c>
      <c r="AT4" s="36">
        <v>20</v>
      </c>
      <c r="AU4" s="36">
        <v>27</v>
      </c>
      <c r="AV4" s="334"/>
    </row>
    <row r="5" spans="1:48" ht="15.75" thickTop="1" x14ac:dyDescent="0.25">
      <c r="A5" s="289"/>
      <c r="B5" s="298"/>
      <c r="C5" s="301"/>
      <c r="D5" s="292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14" t="s">
        <v>37</v>
      </c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12"/>
    </row>
    <row r="6" spans="1:48" x14ac:dyDescent="0.25">
      <c r="A6" s="289"/>
      <c r="B6" s="298"/>
      <c r="C6" s="301"/>
      <c r="D6" s="292"/>
      <c r="E6" s="48">
        <v>36</v>
      </c>
      <c r="F6" s="48">
        <v>37</v>
      </c>
      <c r="G6" s="48">
        <v>38</v>
      </c>
      <c r="H6" s="48">
        <v>39</v>
      </c>
      <c r="I6" s="48">
        <v>40</v>
      </c>
      <c r="J6" s="48">
        <v>41</v>
      </c>
      <c r="K6" s="48">
        <v>42</v>
      </c>
      <c r="L6" s="48">
        <v>43</v>
      </c>
      <c r="M6" s="48">
        <v>44</v>
      </c>
      <c r="N6" s="48">
        <v>45</v>
      </c>
      <c r="O6" s="48">
        <v>46</v>
      </c>
      <c r="P6" s="48">
        <v>47</v>
      </c>
      <c r="Q6" s="48">
        <v>48</v>
      </c>
      <c r="R6" s="48">
        <v>49</v>
      </c>
      <c r="S6" s="48">
        <v>50</v>
      </c>
      <c r="T6" s="48">
        <v>51</v>
      </c>
      <c r="U6" s="48">
        <v>52</v>
      </c>
      <c r="V6" s="48">
        <v>53</v>
      </c>
      <c r="W6" s="48">
        <v>1</v>
      </c>
      <c r="X6" s="48">
        <v>2</v>
      </c>
      <c r="Y6" s="48">
        <v>3</v>
      </c>
      <c r="Z6" s="48">
        <v>4</v>
      </c>
      <c r="AA6" s="48">
        <v>5</v>
      </c>
      <c r="AB6" s="48">
        <v>6</v>
      </c>
      <c r="AC6" s="48">
        <v>7</v>
      </c>
      <c r="AD6" s="48">
        <v>8</v>
      </c>
      <c r="AE6" s="48">
        <v>9</v>
      </c>
      <c r="AF6" s="48">
        <v>10</v>
      </c>
      <c r="AG6" s="48">
        <v>11</v>
      </c>
      <c r="AH6" s="48">
        <v>12</v>
      </c>
      <c r="AI6" s="48">
        <v>13</v>
      </c>
      <c r="AJ6" s="48">
        <v>14</v>
      </c>
      <c r="AK6" s="48">
        <v>15</v>
      </c>
      <c r="AL6" s="48">
        <v>16</v>
      </c>
      <c r="AM6" s="48">
        <v>17</v>
      </c>
      <c r="AN6" s="48">
        <v>18</v>
      </c>
      <c r="AO6" s="48">
        <v>19</v>
      </c>
      <c r="AP6" s="48">
        <v>20</v>
      </c>
      <c r="AQ6" s="48">
        <v>21</v>
      </c>
      <c r="AR6" s="48">
        <v>22</v>
      </c>
      <c r="AS6" s="48">
        <v>23</v>
      </c>
      <c r="AT6" s="48">
        <v>24</v>
      </c>
      <c r="AU6" s="48">
        <v>25</v>
      </c>
      <c r="AV6" s="312"/>
    </row>
    <row r="7" spans="1:48" ht="24.75" customHeight="1" x14ac:dyDescent="0.25">
      <c r="A7" s="289"/>
      <c r="B7" s="298"/>
      <c r="C7" s="301"/>
      <c r="D7" s="292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61" t="s">
        <v>39</v>
      </c>
      <c r="W7" s="48" t="s">
        <v>39</v>
      </c>
      <c r="X7" s="61"/>
      <c r="Y7" s="314" t="s">
        <v>38</v>
      </c>
      <c r="Z7" s="314"/>
      <c r="AA7" s="314"/>
      <c r="AB7" s="314"/>
      <c r="AC7" s="314"/>
      <c r="AD7" s="314"/>
      <c r="AE7" s="314"/>
      <c r="AF7" s="314"/>
      <c r="AG7" s="314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 t="s">
        <v>45</v>
      </c>
      <c r="AV7" s="312"/>
    </row>
    <row r="8" spans="1:48" ht="15.75" thickBot="1" x14ac:dyDescent="0.3">
      <c r="A8" s="289"/>
      <c r="B8" s="299"/>
      <c r="C8" s="302"/>
      <c r="D8" s="293"/>
      <c r="E8" s="38">
        <v>1</v>
      </c>
      <c r="F8" s="38">
        <v>2</v>
      </c>
      <c r="G8" s="38">
        <v>3</v>
      </c>
      <c r="H8" s="38">
        <v>4</v>
      </c>
      <c r="I8" s="38">
        <v>5</v>
      </c>
      <c r="J8" s="38">
        <v>6</v>
      </c>
      <c r="K8" s="38">
        <v>7</v>
      </c>
      <c r="L8" s="38">
        <v>8</v>
      </c>
      <c r="M8" s="38">
        <v>9</v>
      </c>
      <c r="N8" s="38">
        <v>10</v>
      </c>
      <c r="O8" s="38">
        <v>11</v>
      </c>
      <c r="P8" s="38">
        <v>12</v>
      </c>
      <c r="Q8" s="38">
        <v>13</v>
      </c>
      <c r="R8" s="38">
        <v>14</v>
      </c>
      <c r="S8" s="38">
        <v>15</v>
      </c>
      <c r="T8" s="38">
        <v>16</v>
      </c>
      <c r="U8" s="38">
        <v>17</v>
      </c>
      <c r="V8" s="38">
        <v>18</v>
      </c>
      <c r="W8" s="38">
        <v>19</v>
      </c>
      <c r="X8" s="38">
        <v>20</v>
      </c>
      <c r="Y8" s="38">
        <v>21</v>
      </c>
      <c r="Z8" s="38">
        <v>22</v>
      </c>
      <c r="AA8" s="38">
        <v>23</v>
      </c>
      <c r="AB8" s="38">
        <v>24</v>
      </c>
      <c r="AC8" s="38">
        <v>25</v>
      </c>
      <c r="AD8" s="38">
        <v>26</v>
      </c>
      <c r="AE8" s="38">
        <v>27</v>
      </c>
      <c r="AF8" s="38">
        <v>28</v>
      </c>
      <c r="AG8" s="38">
        <v>29</v>
      </c>
      <c r="AH8" s="38">
        <v>30</v>
      </c>
      <c r="AI8" s="38">
        <v>31</v>
      </c>
      <c r="AJ8" s="38">
        <v>32</v>
      </c>
      <c r="AK8" s="38">
        <v>33</v>
      </c>
      <c r="AL8" s="38">
        <v>34</v>
      </c>
      <c r="AM8" s="38">
        <v>35</v>
      </c>
      <c r="AN8" s="38">
        <v>36</v>
      </c>
      <c r="AO8" s="38">
        <v>37</v>
      </c>
      <c r="AP8" s="38">
        <v>38</v>
      </c>
      <c r="AQ8" s="38">
        <v>39</v>
      </c>
      <c r="AR8" s="38">
        <v>40</v>
      </c>
      <c r="AS8" s="38">
        <v>41</v>
      </c>
      <c r="AT8" s="38">
        <v>42</v>
      </c>
      <c r="AU8" s="38">
        <v>43</v>
      </c>
      <c r="AV8" s="313"/>
    </row>
    <row r="9" spans="1:48" ht="15.75" thickBot="1" x14ac:dyDescent="0.3">
      <c r="A9" s="289"/>
      <c r="B9" s="6"/>
      <c r="C9" s="49"/>
      <c r="D9" s="7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8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/>
    </row>
    <row r="10" spans="1:48" ht="16.5" thickTop="1" thickBot="1" x14ac:dyDescent="0.3">
      <c r="A10" s="289"/>
      <c r="B10" s="63" t="s">
        <v>47</v>
      </c>
      <c r="C10" s="77" t="s">
        <v>9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50"/>
      <c r="AS10" s="50"/>
      <c r="AT10" s="50"/>
      <c r="AU10" s="50"/>
      <c r="AV10" s="11"/>
    </row>
    <row r="11" spans="1:48" ht="15.75" thickBot="1" x14ac:dyDescent="0.3">
      <c r="A11" s="289"/>
      <c r="B11" s="276" t="s">
        <v>95</v>
      </c>
      <c r="C11" s="304" t="s">
        <v>121</v>
      </c>
      <c r="D11" s="9" t="s">
        <v>10</v>
      </c>
      <c r="E11" s="85">
        <v>2</v>
      </c>
      <c r="F11" s="85">
        <v>2</v>
      </c>
      <c r="G11" s="85">
        <v>2</v>
      </c>
      <c r="H11" s="85">
        <v>2</v>
      </c>
      <c r="I11" s="85">
        <v>2</v>
      </c>
      <c r="J11" s="85">
        <v>2</v>
      </c>
      <c r="K11" s="85">
        <v>4</v>
      </c>
      <c r="L11" s="85">
        <v>4</v>
      </c>
      <c r="M11" s="85">
        <v>4</v>
      </c>
      <c r="N11" s="85">
        <v>4</v>
      </c>
      <c r="O11" s="85">
        <v>5</v>
      </c>
      <c r="P11" s="85"/>
      <c r="Q11" s="85"/>
      <c r="R11" s="85"/>
      <c r="S11" s="85"/>
      <c r="T11" s="85"/>
      <c r="U11" s="85"/>
      <c r="V11" s="85"/>
      <c r="W11" s="11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1"/>
      <c r="AV11" s="14">
        <f>SUM(E11:AU11)</f>
        <v>33</v>
      </c>
    </row>
    <row r="12" spans="1:48" ht="15.75" customHeight="1" thickBot="1" x14ac:dyDescent="0.3">
      <c r="A12" s="289"/>
      <c r="B12" s="285"/>
      <c r="C12" s="306"/>
      <c r="D12" s="9" t="s">
        <v>11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2</v>
      </c>
      <c r="L12" s="13">
        <v>2</v>
      </c>
      <c r="M12" s="13">
        <v>2</v>
      </c>
      <c r="N12" s="13">
        <v>2</v>
      </c>
      <c r="O12" s="14">
        <v>3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>
        <f t="shared" ref="AV12" si="0">SUM(E12:AU12)</f>
        <v>17</v>
      </c>
    </row>
    <row r="13" spans="1:48" ht="15.75" thickBot="1" x14ac:dyDescent="0.3">
      <c r="A13" s="289"/>
      <c r="B13" s="276" t="s">
        <v>122</v>
      </c>
      <c r="C13" s="304" t="s">
        <v>123</v>
      </c>
      <c r="D13" s="9" t="s">
        <v>10</v>
      </c>
      <c r="E13" s="13">
        <v>2</v>
      </c>
      <c r="F13" s="13">
        <v>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4</v>
      </c>
      <c r="O13" s="13">
        <v>3</v>
      </c>
      <c r="P13" s="13"/>
      <c r="Q13" s="13">
        <v>4</v>
      </c>
      <c r="R13" s="13"/>
      <c r="S13" s="13">
        <v>4</v>
      </c>
      <c r="T13" s="13">
        <v>6</v>
      </c>
      <c r="U13" s="13"/>
      <c r="V13" s="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>
        <f t="shared" ref="AV13" si="1">SUM(E13:AU13)</f>
        <v>39</v>
      </c>
    </row>
    <row r="14" spans="1:48" ht="15.75" thickBot="1" x14ac:dyDescent="0.3">
      <c r="A14" s="289"/>
      <c r="B14" s="277"/>
      <c r="C14" s="305"/>
      <c r="D14" s="9" t="s">
        <v>11</v>
      </c>
      <c r="E14" s="13">
        <v>1</v>
      </c>
      <c r="F14" s="13">
        <v>1</v>
      </c>
      <c r="G14" s="13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2</v>
      </c>
      <c r="O14" s="14">
        <v>2</v>
      </c>
      <c r="P14" s="14"/>
      <c r="Q14" s="14">
        <v>2</v>
      </c>
      <c r="R14" s="14"/>
      <c r="S14" s="14">
        <v>2</v>
      </c>
      <c r="T14" s="14">
        <v>3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>
        <f>SUM(E14:AU14)</f>
        <v>20</v>
      </c>
    </row>
    <row r="15" spans="1:48" ht="15.75" customHeight="1" thickBot="1" x14ac:dyDescent="0.3">
      <c r="A15" s="289"/>
      <c r="B15" s="69" t="s">
        <v>50</v>
      </c>
      <c r="C15" s="70" t="s">
        <v>51</v>
      </c>
      <c r="D15" s="2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42"/>
      <c r="AU15" s="15"/>
      <c r="AV15" s="14">
        <f t="shared" ref="AV15:AV60" si="2">SUM(E15:AU15)</f>
        <v>0</v>
      </c>
    </row>
    <row r="16" spans="1:48" ht="15.75" thickBot="1" x14ac:dyDescent="0.3">
      <c r="A16" s="289"/>
      <c r="B16" s="276" t="s">
        <v>107</v>
      </c>
      <c r="C16" s="265" t="s">
        <v>52</v>
      </c>
      <c r="D16" s="9" t="s">
        <v>10</v>
      </c>
      <c r="E16" s="21">
        <v>2</v>
      </c>
      <c r="F16" s="21">
        <v>2</v>
      </c>
      <c r="G16" s="21">
        <v>2</v>
      </c>
      <c r="H16" s="21">
        <v>4</v>
      </c>
      <c r="I16" s="21">
        <v>4</v>
      </c>
      <c r="J16" s="21">
        <v>4</v>
      </c>
      <c r="K16" s="21">
        <v>2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4"/>
      <c r="X16" s="14">
        <v>8</v>
      </c>
      <c r="Y16" s="14">
        <v>8</v>
      </c>
      <c r="Z16" s="14">
        <v>8</v>
      </c>
      <c r="AA16" s="14">
        <v>8</v>
      </c>
      <c r="AB16" s="14">
        <v>6</v>
      </c>
      <c r="AC16" s="14">
        <v>6</v>
      </c>
      <c r="AD16" s="14">
        <v>6</v>
      </c>
      <c r="AE16" s="14">
        <v>6</v>
      </c>
      <c r="AF16" s="14">
        <v>6</v>
      </c>
      <c r="AG16" s="14">
        <v>6</v>
      </c>
      <c r="AH16" s="14">
        <v>6</v>
      </c>
      <c r="AI16" s="14"/>
      <c r="AJ16" s="14">
        <v>6</v>
      </c>
      <c r="AK16" s="14"/>
      <c r="AL16" s="14">
        <v>6</v>
      </c>
      <c r="AM16" s="14"/>
      <c r="AN16" s="14">
        <v>6</v>
      </c>
      <c r="AO16" s="14"/>
      <c r="AP16" s="14">
        <v>6</v>
      </c>
      <c r="AQ16" s="14"/>
      <c r="AR16" s="14">
        <v>6</v>
      </c>
      <c r="AS16" s="14">
        <v>6</v>
      </c>
      <c r="AT16" s="14">
        <v>4</v>
      </c>
      <c r="AU16" s="14"/>
      <c r="AV16" s="14">
        <f t="shared" si="2"/>
        <v>134</v>
      </c>
    </row>
    <row r="17" spans="1:48" ht="15.75" customHeight="1" thickBot="1" x14ac:dyDescent="0.3">
      <c r="A17" s="289"/>
      <c r="B17" s="285"/>
      <c r="C17" s="303"/>
      <c r="D17" s="9" t="s">
        <v>11</v>
      </c>
      <c r="E17" s="127">
        <v>1</v>
      </c>
      <c r="F17" s="116">
        <v>1</v>
      </c>
      <c r="G17" s="126">
        <v>1</v>
      </c>
      <c r="H17" s="126">
        <v>2</v>
      </c>
      <c r="I17" s="126">
        <v>2</v>
      </c>
      <c r="J17" s="116">
        <v>2</v>
      </c>
      <c r="K17" s="116">
        <v>1</v>
      </c>
      <c r="L17" s="116"/>
      <c r="M17" s="116"/>
      <c r="N17" s="116"/>
      <c r="O17" s="116"/>
      <c r="P17" s="116"/>
      <c r="Q17" s="14"/>
      <c r="R17" s="14"/>
      <c r="S17" s="14"/>
      <c r="T17" s="14"/>
      <c r="U17" s="14"/>
      <c r="V17" s="14"/>
      <c r="W17" s="14"/>
      <c r="X17" s="13">
        <v>4</v>
      </c>
      <c r="Y17" s="13">
        <v>4</v>
      </c>
      <c r="Z17" s="13">
        <v>4</v>
      </c>
      <c r="AA17" s="13">
        <v>4</v>
      </c>
      <c r="AB17" s="13">
        <v>3</v>
      </c>
      <c r="AC17" s="13">
        <v>3</v>
      </c>
      <c r="AD17" s="13">
        <v>3</v>
      </c>
      <c r="AE17" s="13">
        <v>3</v>
      </c>
      <c r="AF17" s="13">
        <v>3</v>
      </c>
      <c r="AG17" s="13">
        <v>3</v>
      </c>
      <c r="AH17" s="13">
        <v>3</v>
      </c>
      <c r="AI17" s="13"/>
      <c r="AJ17" s="13">
        <v>3</v>
      </c>
      <c r="AK17" s="13"/>
      <c r="AL17" s="13">
        <v>3</v>
      </c>
      <c r="AM17" s="13"/>
      <c r="AN17" s="13">
        <v>3</v>
      </c>
      <c r="AO17" s="14"/>
      <c r="AP17" s="14">
        <v>3</v>
      </c>
      <c r="AQ17" s="14"/>
      <c r="AR17" s="14">
        <v>3</v>
      </c>
      <c r="AS17" s="14">
        <v>3</v>
      </c>
      <c r="AT17" s="14">
        <v>3</v>
      </c>
      <c r="AU17" s="14"/>
      <c r="AV17" s="14">
        <f t="shared" si="2"/>
        <v>68</v>
      </c>
    </row>
    <row r="18" spans="1:48" ht="15.75" customHeight="1" thickBot="1" x14ac:dyDescent="0.3">
      <c r="A18" s="289"/>
      <c r="B18" s="81"/>
      <c r="C18" s="95" t="s">
        <v>56</v>
      </c>
      <c r="D18" s="159"/>
      <c r="E18" s="214"/>
      <c r="F18" s="215"/>
      <c r="G18" s="174"/>
      <c r="H18" s="174"/>
      <c r="I18" s="174"/>
      <c r="J18" s="215"/>
      <c r="K18" s="215"/>
      <c r="L18" s="215"/>
      <c r="M18" s="215"/>
      <c r="N18" s="215"/>
      <c r="O18" s="215"/>
      <c r="P18" s="215"/>
      <c r="Q18" s="14"/>
      <c r="R18" s="14"/>
      <c r="S18" s="14"/>
      <c r="T18" s="14"/>
      <c r="U18" s="14"/>
      <c r="V18" s="14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4"/>
      <c r="AP18" s="14"/>
      <c r="AQ18" s="14"/>
      <c r="AR18" s="14"/>
      <c r="AS18" s="14"/>
      <c r="AT18" s="14"/>
      <c r="AU18" s="14"/>
      <c r="AV18" s="14"/>
    </row>
    <row r="19" spans="1:48" ht="26.25" thickBot="1" x14ac:dyDescent="0.3">
      <c r="A19" s="289"/>
      <c r="B19" s="86" t="s">
        <v>110</v>
      </c>
      <c r="C19" s="95" t="s">
        <v>111</v>
      </c>
      <c r="D19" s="15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2"/>
        <v>0</v>
      </c>
    </row>
    <row r="20" spans="1:48" ht="15.75" thickBot="1" x14ac:dyDescent="0.3">
      <c r="A20" s="289"/>
      <c r="B20" s="339" t="s">
        <v>124</v>
      </c>
      <c r="C20" s="265" t="s">
        <v>48</v>
      </c>
      <c r="D20" s="159" t="s">
        <v>10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>
        <v>4</v>
      </c>
      <c r="Y20" s="14">
        <v>4</v>
      </c>
      <c r="Z20" s="14">
        <v>4</v>
      </c>
      <c r="AA20" s="14">
        <v>4</v>
      </c>
      <c r="AB20" s="14">
        <v>4</v>
      </c>
      <c r="AC20" s="14">
        <v>4</v>
      </c>
      <c r="AD20" s="14">
        <v>4</v>
      </c>
      <c r="AE20" s="14">
        <v>4</v>
      </c>
      <c r="AF20" s="14">
        <v>4</v>
      </c>
      <c r="AG20" s="14">
        <v>4</v>
      </c>
      <c r="AH20" s="14">
        <v>4</v>
      </c>
      <c r="AI20" s="14"/>
      <c r="AJ20" s="14">
        <v>4</v>
      </c>
      <c r="AK20" s="14"/>
      <c r="AL20" s="14">
        <v>4</v>
      </c>
      <c r="AM20" s="14"/>
      <c r="AN20" s="14">
        <v>4</v>
      </c>
      <c r="AO20" s="14"/>
      <c r="AP20" s="14">
        <v>4</v>
      </c>
      <c r="AQ20" s="14"/>
      <c r="AR20" s="14">
        <v>4</v>
      </c>
      <c r="AS20" s="14">
        <v>4</v>
      </c>
      <c r="AT20" s="14">
        <v>4</v>
      </c>
      <c r="AU20" s="14"/>
      <c r="AV20" s="14">
        <f t="shared" si="2"/>
        <v>72</v>
      </c>
    </row>
    <row r="21" spans="1:48" ht="15.75" thickBot="1" x14ac:dyDescent="0.3">
      <c r="A21" s="289"/>
      <c r="B21" s="340"/>
      <c r="C21" s="266"/>
      <c r="D21" s="159" t="s">
        <v>11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>
        <v>1</v>
      </c>
      <c r="AE21" s="14">
        <v>1</v>
      </c>
      <c r="AF21" s="14">
        <v>1</v>
      </c>
      <c r="AG21" s="14">
        <v>1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>
        <f t="shared" si="2"/>
        <v>10</v>
      </c>
    </row>
    <row r="22" spans="1:48" ht="15.75" thickBot="1" x14ac:dyDescent="0.3">
      <c r="A22" s="289"/>
      <c r="B22" s="339" t="s">
        <v>125</v>
      </c>
      <c r="C22" s="265" t="s">
        <v>23</v>
      </c>
      <c r="D22" s="159" t="s">
        <v>10</v>
      </c>
      <c r="E22" s="13">
        <v>2</v>
      </c>
      <c r="F22" s="13">
        <v>2</v>
      </c>
      <c r="G22" s="13">
        <v>2</v>
      </c>
      <c r="H22" s="13">
        <v>2</v>
      </c>
      <c r="I22" s="13">
        <v>2</v>
      </c>
      <c r="J22" s="13">
        <v>2</v>
      </c>
      <c r="K22" s="13">
        <v>2</v>
      </c>
      <c r="L22" s="13">
        <v>2</v>
      </c>
      <c r="M22" s="13">
        <v>2</v>
      </c>
      <c r="N22" s="13">
        <v>2</v>
      </c>
      <c r="O22" s="13">
        <v>2</v>
      </c>
      <c r="P22" s="13"/>
      <c r="Q22" s="13">
        <v>2</v>
      </c>
      <c r="R22" s="13"/>
      <c r="S22" s="13">
        <v>2</v>
      </c>
      <c r="T22" s="13">
        <v>2</v>
      </c>
      <c r="U22" s="13">
        <v>2</v>
      </c>
      <c r="V22" s="14"/>
      <c r="W22" s="14"/>
      <c r="X22" s="14">
        <v>2</v>
      </c>
      <c r="Y22" s="14">
        <v>2</v>
      </c>
      <c r="Z22" s="14">
        <v>2</v>
      </c>
      <c r="AA22" s="14">
        <v>2</v>
      </c>
      <c r="AB22" s="14">
        <v>2</v>
      </c>
      <c r="AC22" s="14">
        <v>2</v>
      </c>
      <c r="AD22" s="14">
        <v>2</v>
      </c>
      <c r="AE22" s="14">
        <v>2</v>
      </c>
      <c r="AF22" s="14">
        <v>2</v>
      </c>
      <c r="AG22" s="14">
        <v>2</v>
      </c>
      <c r="AH22" s="14">
        <v>2</v>
      </c>
      <c r="AI22" s="14"/>
      <c r="AJ22" s="14">
        <v>2</v>
      </c>
      <c r="AK22" s="14"/>
      <c r="AL22" s="14">
        <v>2</v>
      </c>
      <c r="AM22" s="14"/>
      <c r="AN22" s="14">
        <v>2</v>
      </c>
      <c r="AO22" s="14"/>
      <c r="AP22" s="14">
        <v>2</v>
      </c>
      <c r="AQ22" s="14"/>
      <c r="AR22" s="14">
        <v>2</v>
      </c>
      <c r="AS22" s="14">
        <v>2</v>
      </c>
      <c r="AT22" s="14">
        <v>2</v>
      </c>
      <c r="AU22" s="14"/>
      <c r="AV22" s="14">
        <f t="shared" si="2"/>
        <v>66</v>
      </c>
    </row>
    <row r="23" spans="1:48" ht="15.75" thickBot="1" x14ac:dyDescent="0.3">
      <c r="A23" s="289"/>
      <c r="B23" s="340"/>
      <c r="C23" s="266"/>
      <c r="D23" s="159" t="s">
        <v>11</v>
      </c>
      <c r="E23" s="13">
        <v>2</v>
      </c>
      <c r="F23" s="13">
        <v>2</v>
      </c>
      <c r="G23" s="13">
        <v>2</v>
      </c>
      <c r="H23" s="13">
        <v>2</v>
      </c>
      <c r="I23" s="13">
        <v>2</v>
      </c>
      <c r="J23" s="13">
        <v>2</v>
      </c>
      <c r="K23" s="13">
        <v>2</v>
      </c>
      <c r="L23" s="13">
        <v>2</v>
      </c>
      <c r="M23" s="13">
        <v>2</v>
      </c>
      <c r="N23" s="13">
        <v>2</v>
      </c>
      <c r="O23" s="13">
        <v>2</v>
      </c>
      <c r="P23" s="13"/>
      <c r="Q23" s="13">
        <v>2</v>
      </c>
      <c r="R23" s="13"/>
      <c r="S23" s="13">
        <v>2</v>
      </c>
      <c r="T23" s="13">
        <v>2</v>
      </c>
      <c r="U23" s="13">
        <v>2</v>
      </c>
      <c r="V23" s="14"/>
      <c r="W23" s="14"/>
      <c r="X23" s="14">
        <v>2</v>
      </c>
      <c r="Y23" s="14">
        <v>2</v>
      </c>
      <c r="Z23" s="14">
        <v>2</v>
      </c>
      <c r="AA23" s="14">
        <v>2</v>
      </c>
      <c r="AB23" s="14">
        <v>2</v>
      </c>
      <c r="AC23" s="14">
        <v>2</v>
      </c>
      <c r="AD23" s="14">
        <v>2</v>
      </c>
      <c r="AE23" s="14">
        <v>2</v>
      </c>
      <c r="AF23" s="14">
        <v>2</v>
      </c>
      <c r="AG23" s="14">
        <v>2</v>
      </c>
      <c r="AH23" s="14">
        <v>2</v>
      </c>
      <c r="AI23" s="14"/>
      <c r="AJ23" s="14">
        <v>2</v>
      </c>
      <c r="AK23" s="14"/>
      <c r="AL23" s="14">
        <v>2</v>
      </c>
      <c r="AM23" s="14"/>
      <c r="AN23" s="14">
        <v>2</v>
      </c>
      <c r="AO23" s="14"/>
      <c r="AP23" s="14">
        <v>2</v>
      </c>
      <c r="AQ23" s="14"/>
      <c r="AR23" s="14"/>
      <c r="AS23" s="14">
        <v>4</v>
      </c>
      <c r="AT23" s="14">
        <v>2</v>
      </c>
      <c r="AU23" s="14"/>
      <c r="AV23" s="14">
        <f t="shared" si="2"/>
        <v>66</v>
      </c>
    </row>
    <row r="24" spans="1:48" ht="15.75" thickBot="1" x14ac:dyDescent="0.3">
      <c r="A24" s="289"/>
      <c r="B24" s="188" t="s">
        <v>57</v>
      </c>
      <c r="C24" s="210" t="s">
        <v>58</v>
      </c>
      <c r="D24" s="20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42"/>
      <c r="AU24" s="15"/>
      <c r="AV24" s="14">
        <f t="shared" si="2"/>
        <v>0</v>
      </c>
    </row>
    <row r="25" spans="1:48" ht="15.75" thickBot="1" x14ac:dyDescent="0.3">
      <c r="A25" s="290"/>
      <c r="B25" s="339" t="s">
        <v>59</v>
      </c>
      <c r="C25" s="265" t="s">
        <v>126</v>
      </c>
      <c r="D25" s="169" t="s">
        <v>10</v>
      </c>
      <c r="E25" s="13">
        <v>6</v>
      </c>
      <c r="F25" s="13">
        <v>6</v>
      </c>
      <c r="G25" s="13">
        <v>6</v>
      </c>
      <c r="H25" s="13">
        <v>4</v>
      </c>
      <c r="I25" s="13">
        <v>4</v>
      </c>
      <c r="J25" s="13">
        <v>4</v>
      </c>
      <c r="K25" s="13">
        <v>4</v>
      </c>
      <c r="L25" s="13">
        <v>4</v>
      </c>
      <c r="M25" s="13">
        <v>4</v>
      </c>
      <c r="N25" s="13">
        <v>4</v>
      </c>
      <c r="O25" s="13">
        <v>4</v>
      </c>
      <c r="P25" s="13"/>
      <c r="Q25" s="13"/>
      <c r="R25" s="13"/>
      <c r="S25" s="13"/>
      <c r="T25" s="13"/>
      <c r="U25" s="13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42"/>
      <c r="AU25" s="15"/>
      <c r="AV25" s="14">
        <f t="shared" si="2"/>
        <v>50</v>
      </c>
    </row>
    <row r="26" spans="1:48" ht="15.75" thickBot="1" x14ac:dyDescent="0.3">
      <c r="A26" s="290"/>
      <c r="B26" s="340"/>
      <c r="C26" s="266"/>
      <c r="D26" s="159" t="s">
        <v>11</v>
      </c>
      <c r="E26" s="13">
        <v>3</v>
      </c>
      <c r="F26" s="13">
        <v>3</v>
      </c>
      <c r="G26" s="13">
        <v>3</v>
      </c>
      <c r="H26" s="13">
        <v>2</v>
      </c>
      <c r="I26" s="13">
        <v>2</v>
      </c>
      <c r="J26" s="13">
        <v>2</v>
      </c>
      <c r="K26" s="13">
        <v>2</v>
      </c>
      <c r="L26" s="13">
        <v>2</v>
      </c>
      <c r="M26" s="13">
        <v>2</v>
      </c>
      <c r="N26" s="13">
        <v>2</v>
      </c>
      <c r="O26" s="13">
        <v>2</v>
      </c>
      <c r="P26" s="13"/>
      <c r="Q26" s="13"/>
      <c r="R26" s="13"/>
      <c r="S26" s="13"/>
      <c r="T26" s="13"/>
      <c r="U26" s="13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42"/>
      <c r="AU26" s="15"/>
      <c r="AV26" s="14">
        <f t="shared" si="2"/>
        <v>25</v>
      </c>
    </row>
    <row r="27" spans="1:48" ht="15.75" thickBot="1" x14ac:dyDescent="0.3">
      <c r="A27" s="290"/>
      <c r="B27" s="339" t="s">
        <v>60</v>
      </c>
      <c r="C27" s="265" t="s">
        <v>127</v>
      </c>
      <c r="D27" s="159" t="s">
        <v>10</v>
      </c>
      <c r="E27" s="13">
        <v>6</v>
      </c>
      <c r="F27" s="13">
        <v>6</v>
      </c>
      <c r="G27" s="13">
        <v>4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4</v>
      </c>
      <c r="O27" s="13">
        <v>4</v>
      </c>
      <c r="P27" s="13"/>
      <c r="Q27" s="13"/>
      <c r="R27" s="13"/>
      <c r="S27" s="13"/>
      <c r="T27" s="13"/>
      <c r="U27" s="1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42"/>
      <c r="AU27" s="15"/>
      <c r="AV27" s="14">
        <f t="shared" si="2"/>
        <v>48</v>
      </c>
    </row>
    <row r="28" spans="1:48" ht="15.75" thickBot="1" x14ac:dyDescent="0.3">
      <c r="A28" s="290"/>
      <c r="B28" s="340"/>
      <c r="C28" s="266"/>
      <c r="D28" s="159" t="s">
        <v>11</v>
      </c>
      <c r="E28" s="13">
        <v>3</v>
      </c>
      <c r="F28" s="13">
        <v>3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>
        <v>2</v>
      </c>
      <c r="M28" s="13">
        <v>2</v>
      </c>
      <c r="N28" s="13">
        <v>2</v>
      </c>
      <c r="O28" s="13">
        <v>2</v>
      </c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42"/>
      <c r="AU28" s="15"/>
      <c r="AV28" s="14">
        <f t="shared" si="2"/>
        <v>24</v>
      </c>
    </row>
    <row r="29" spans="1:48" ht="15.75" thickBot="1" x14ac:dyDescent="0.3">
      <c r="A29" s="290"/>
      <c r="B29" s="339" t="s">
        <v>70</v>
      </c>
      <c r="C29" s="265" t="s">
        <v>128</v>
      </c>
      <c r="D29" s="159" t="s">
        <v>10</v>
      </c>
      <c r="E29" s="13">
        <v>4</v>
      </c>
      <c r="F29" s="13">
        <v>4</v>
      </c>
      <c r="G29" s="13">
        <v>4</v>
      </c>
      <c r="H29" s="13">
        <v>4</v>
      </c>
      <c r="I29" s="13">
        <v>2</v>
      </c>
      <c r="J29" s="13">
        <v>2</v>
      </c>
      <c r="K29" s="13">
        <v>2</v>
      </c>
      <c r="L29" s="13">
        <v>2</v>
      </c>
      <c r="M29" s="13">
        <v>2</v>
      </c>
      <c r="N29" s="13">
        <v>2</v>
      </c>
      <c r="O29" s="13">
        <v>2</v>
      </c>
      <c r="P29" s="13"/>
      <c r="Q29" s="13"/>
      <c r="R29" s="13"/>
      <c r="S29" s="13"/>
      <c r="T29" s="13"/>
      <c r="U29" s="13"/>
      <c r="V29" s="14"/>
      <c r="W29" s="14"/>
      <c r="X29" s="14">
        <v>4</v>
      </c>
      <c r="Y29" s="14">
        <v>4</v>
      </c>
      <c r="Z29" s="14">
        <v>4</v>
      </c>
      <c r="AA29" s="14">
        <v>4</v>
      </c>
      <c r="AB29" s="14">
        <v>4</v>
      </c>
      <c r="AC29" s="14">
        <v>4</v>
      </c>
      <c r="AD29" s="14">
        <v>2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42"/>
      <c r="AU29" s="15"/>
      <c r="AV29" s="14">
        <f t="shared" si="2"/>
        <v>56</v>
      </c>
    </row>
    <row r="30" spans="1:48" ht="15.75" thickBot="1" x14ac:dyDescent="0.3">
      <c r="A30" s="290"/>
      <c r="B30" s="340"/>
      <c r="C30" s="266"/>
      <c r="D30" s="97" t="s">
        <v>11</v>
      </c>
      <c r="E30" s="13">
        <v>2</v>
      </c>
      <c r="F30" s="13">
        <v>2</v>
      </c>
      <c r="G30" s="13">
        <v>2</v>
      </c>
      <c r="H30" s="13">
        <v>2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/>
      <c r="Q30" s="13"/>
      <c r="R30" s="13"/>
      <c r="S30" s="13"/>
      <c r="T30" s="13"/>
      <c r="U30" s="13"/>
      <c r="V30" s="14"/>
      <c r="W30" s="14"/>
      <c r="X30" s="14">
        <v>2</v>
      </c>
      <c r="Y30" s="14">
        <v>2</v>
      </c>
      <c r="Z30" s="14">
        <v>2</v>
      </c>
      <c r="AA30" s="14">
        <v>2</v>
      </c>
      <c r="AB30" s="14">
        <v>2</v>
      </c>
      <c r="AC30" s="14">
        <v>2</v>
      </c>
      <c r="AD30" s="14">
        <v>1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42"/>
      <c r="AU30" s="15"/>
      <c r="AV30" s="14">
        <f t="shared" si="2"/>
        <v>28</v>
      </c>
    </row>
    <row r="31" spans="1:48" ht="15.75" thickBot="1" x14ac:dyDescent="0.3">
      <c r="A31" s="290"/>
      <c r="B31" s="341" t="s">
        <v>71</v>
      </c>
      <c r="C31" s="265" t="s">
        <v>129</v>
      </c>
      <c r="D31" s="28" t="s">
        <v>10</v>
      </c>
      <c r="E31" s="13">
        <v>2</v>
      </c>
      <c r="F31" s="13">
        <v>2</v>
      </c>
      <c r="G31" s="13">
        <v>2</v>
      </c>
      <c r="H31" s="13">
        <v>4</v>
      </c>
      <c r="I31" s="13">
        <v>4</v>
      </c>
      <c r="J31" s="13">
        <v>4</v>
      </c>
      <c r="K31" s="13">
        <v>4</v>
      </c>
      <c r="L31" s="13">
        <v>4</v>
      </c>
      <c r="M31" s="13">
        <v>4</v>
      </c>
      <c r="N31" s="13">
        <v>4</v>
      </c>
      <c r="O31" s="13">
        <v>4</v>
      </c>
      <c r="P31" s="13"/>
      <c r="Q31" s="13">
        <v>4</v>
      </c>
      <c r="R31" s="13"/>
      <c r="S31" s="13">
        <v>4</v>
      </c>
      <c r="T31" s="13">
        <v>4</v>
      </c>
      <c r="U31" s="13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42"/>
      <c r="AU31" s="15"/>
      <c r="AV31" s="14">
        <f t="shared" si="2"/>
        <v>50</v>
      </c>
    </row>
    <row r="32" spans="1:48" ht="15.75" thickBot="1" x14ac:dyDescent="0.3">
      <c r="A32" s="290"/>
      <c r="B32" s="342"/>
      <c r="C32" s="266"/>
      <c r="D32" s="28" t="s">
        <v>11</v>
      </c>
      <c r="E32" s="13">
        <v>1</v>
      </c>
      <c r="F32" s="13">
        <v>1</v>
      </c>
      <c r="G32" s="13">
        <v>1</v>
      </c>
      <c r="H32" s="13">
        <v>2</v>
      </c>
      <c r="I32" s="13">
        <v>2</v>
      </c>
      <c r="J32" s="13">
        <v>2</v>
      </c>
      <c r="K32" s="13">
        <v>2</v>
      </c>
      <c r="L32" s="13">
        <v>2</v>
      </c>
      <c r="M32" s="13">
        <v>2</v>
      </c>
      <c r="N32" s="13">
        <v>2</v>
      </c>
      <c r="O32" s="13">
        <v>2</v>
      </c>
      <c r="P32" s="13"/>
      <c r="Q32" s="13">
        <v>2</v>
      </c>
      <c r="R32" s="13"/>
      <c r="S32" s="13">
        <v>2</v>
      </c>
      <c r="T32" s="13">
        <v>2</v>
      </c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42"/>
      <c r="AU32" s="15"/>
      <c r="AV32" s="14">
        <f t="shared" si="2"/>
        <v>25</v>
      </c>
    </row>
    <row r="33" spans="1:48" ht="15.75" thickBot="1" x14ac:dyDescent="0.3">
      <c r="A33" s="290"/>
      <c r="B33" s="343" t="s">
        <v>79</v>
      </c>
      <c r="C33" s="265" t="s">
        <v>130</v>
      </c>
      <c r="D33" s="28" t="s">
        <v>10</v>
      </c>
      <c r="E33" s="13">
        <v>2</v>
      </c>
      <c r="F33" s="13">
        <v>2</v>
      </c>
      <c r="G33" s="13">
        <v>4</v>
      </c>
      <c r="H33" s="13">
        <v>4</v>
      </c>
      <c r="I33" s="13">
        <v>4</v>
      </c>
      <c r="J33" s="13">
        <v>4</v>
      </c>
      <c r="K33" s="13">
        <v>4</v>
      </c>
      <c r="L33" s="13">
        <v>4</v>
      </c>
      <c r="M33" s="13">
        <v>4</v>
      </c>
      <c r="N33" s="13">
        <v>4</v>
      </c>
      <c r="O33" s="13">
        <v>4</v>
      </c>
      <c r="P33" s="13"/>
      <c r="Q33" s="13">
        <v>4</v>
      </c>
      <c r="R33" s="13"/>
      <c r="S33" s="13">
        <v>4</v>
      </c>
      <c r="T33" s="13">
        <v>4</v>
      </c>
      <c r="U33" s="13">
        <v>4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42"/>
      <c r="AU33" s="15"/>
      <c r="AV33" s="14">
        <f t="shared" si="2"/>
        <v>56</v>
      </c>
    </row>
    <row r="34" spans="1:48" ht="15.75" thickBot="1" x14ac:dyDescent="0.3">
      <c r="A34" s="290"/>
      <c r="B34" s="344"/>
      <c r="C34" s="266"/>
      <c r="D34" s="28" t="s">
        <v>11</v>
      </c>
      <c r="E34" s="13">
        <v>1</v>
      </c>
      <c r="F34" s="13">
        <v>1</v>
      </c>
      <c r="G34" s="13">
        <v>2</v>
      </c>
      <c r="H34" s="13">
        <v>2</v>
      </c>
      <c r="I34" s="13">
        <v>2</v>
      </c>
      <c r="J34" s="13">
        <v>2</v>
      </c>
      <c r="K34" s="13">
        <v>2</v>
      </c>
      <c r="L34" s="13">
        <v>2</v>
      </c>
      <c r="M34" s="13">
        <v>2</v>
      </c>
      <c r="N34" s="13">
        <v>2</v>
      </c>
      <c r="O34" s="13">
        <v>2</v>
      </c>
      <c r="P34" s="13"/>
      <c r="Q34" s="13">
        <v>2</v>
      </c>
      <c r="R34" s="13"/>
      <c r="S34" s="13">
        <v>2</v>
      </c>
      <c r="T34" s="13">
        <v>2</v>
      </c>
      <c r="U34" s="13">
        <v>2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42"/>
      <c r="AU34" s="15"/>
      <c r="AV34" s="14">
        <f t="shared" si="2"/>
        <v>28</v>
      </c>
    </row>
    <row r="35" spans="1:48" ht="15.75" thickBot="1" x14ac:dyDescent="0.3">
      <c r="A35" s="290"/>
      <c r="B35" s="339" t="s">
        <v>84</v>
      </c>
      <c r="C35" s="349" t="s">
        <v>131</v>
      </c>
      <c r="D35" s="28" t="s">
        <v>10</v>
      </c>
      <c r="E35" s="13">
        <v>2</v>
      </c>
      <c r="F35" s="13">
        <v>2</v>
      </c>
      <c r="G35" s="13">
        <v>4</v>
      </c>
      <c r="H35" s="13">
        <v>4</v>
      </c>
      <c r="I35" s="13">
        <v>4</v>
      </c>
      <c r="J35" s="13">
        <v>4</v>
      </c>
      <c r="K35" s="13">
        <v>4</v>
      </c>
      <c r="L35" s="13">
        <v>4</v>
      </c>
      <c r="M35" s="13">
        <v>4</v>
      </c>
      <c r="N35" s="13">
        <v>2</v>
      </c>
      <c r="O35" s="13">
        <v>2</v>
      </c>
      <c r="P35" s="13"/>
      <c r="Q35" s="13">
        <v>4</v>
      </c>
      <c r="R35" s="13"/>
      <c r="S35" s="13">
        <v>4</v>
      </c>
      <c r="T35" s="13">
        <v>4</v>
      </c>
      <c r="U35" s="13">
        <v>6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42"/>
      <c r="AU35" s="15"/>
      <c r="AV35" s="14">
        <f t="shared" si="2"/>
        <v>54</v>
      </c>
    </row>
    <row r="36" spans="1:48" ht="15.75" thickBot="1" x14ac:dyDescent="0.3">
      <c r="A36" s="290"/>
      <c r="B36" s="340"/>
      <c r="C36" s="350"/>
      <c r="D36" s="183" t="s">
        <v>11</v>
      </c>
      <c r="E36" s="13">
        <v>2</v>
      </c>
      <c r="F36" s="13">
        <v>2</v>
      </c>
      <c r="G36" s="13">
        <v>2</v>
      </c>
      <c r="H36" s="13">
        <v>2</v>
      </c>
      <c r="I36" s="13">
        <v>2</v>
      </c>
      <c r="J36" s="13">
        <v>2</v>
      </c>
      <c r="K36" s="13">
        <v>2</v>
      </c>
      <c r="L36" s="13">
        <v>2</v>
      </c>
      <c r="M36" s="13">
        <v>2</v>
      </c>
      <c r="N36" s="13">
        <v>1</v>
      </c>
      <c r="O36" s="13">
        <v>1</v>
      </c>
      <c r="P36" s="13"/>
      <c r="Q36" s="13">
        <v>2</v>
      </c>
      <c r="R36" s="13"/>
      <c r="S36" s="13">
        <v>4</v>
      </c>
      <c r="T36" s="13">
        <v>1</v>
      </c>
      <c r="U36" s="13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42"/>
      <c r="AU36" s="15"/>
      <c r="AV36" s="14">
        <f t="shared" si="2"/>
        <v>27</v>
      </c>
    </row>
    <row r="37" spans="1:48" ht="15.75" thickBot="1" x14ac:dyDescent="0.3">
      <c r="A37" s="290"/>
      <c r="B37" s="339" t="s">
        <v>132</v>
      </c>
      <c r="C37" s="265" t="s">
        <v>77</v>
      </c>
      <c r="D37" s="28" t="s">
        <v>10</v>
      </c>
      <c r="E37" s="13">
        <v>2</v>
      </c>
      <c r="F37" s="13">
        <v>2</v>
      </c>
      <c r="G37" s="13">
        <v>2</v>
      </c>
      <c r="H37" s="13">
        <v>2</v>
      </c>
      <c r="I37" s="13">
        <v>2</v>
      </c>
      <c r="J37" s="13">
        <v>2</v>
      </c>
      <c r="K37" s="13">
        <v>2</v>
      </c>
      <c r="L37" s="13">
        <v>2</v>
      </c>
      <c r="M37" s="13">
        <v>2</v>
      </c>
      <c r="N37" s="13">
        <v>2</v>
      </c>
      <c r="O37" s="13">
        <v>2</v>
      </c>
      <c r="P37" s="13"/>
      <c r="Q37" s="13">
        <v>2</v>
      </c>
      <c r="R37" s="13"/>
      <c r="S37" s="13">
        <v>2</v>
      </c>
      <c r="T37" s="13">
        <v>2</v>
      </c>
      <c r="U37" s="13">
        <v>4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42"/>
      <c r="AU37" s="15"/>
      <c r="AV37" s="14">
        <f t="shared" si="2"/>
        <v>32</v>
      </c>
    </row>
    <row r="38" spans="1:48" ht="15.75" thickBot="1" x14ac:dyDescent="0.3">
      <c r="A38" s="290"/>
      <c r="B38" s="340"/>
      <c r="C38" s="266"/>
      <c r="D38" s="28" t="s">
        <v>11</v>
      </c>
      <c r="E38" s="13">
        <v>1</v>
      </c>
      <c r="F38" s="13">
        <v>1</v>
      </c>
      <c r="G38" s="13">
        <v>1</v>
      </c>
      <c r="H38" s="13"/>
      <c r="I38" s="13">
        <v>1</v>
      </c>
      <c r="J38" s="13">
        <v>1</v>
      </c>
      <c r="K38" s="13"/>
      <c r="L38" s="13">
        <v>1</v>
      </c>
      <c r="M38" s="13"/>
      <c r="N38" s="13"/>
      <c r="O38" s="13">
        <v>1</v>
      </c>
      <c r="P38" s="13"/>
      <c r="Q38" s="13">
        <v>2</v>
      </c>
      <c r="R38" s="13"/>
      <c r="S38" s="13">
        <v>2</v>
      </c>
      <c r="T38" s="13">
        <v>1</v>
      </c>
      <c r="U38" s="13">
        <v>4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42"/>
      <c r="AU38" s="15"/>
      <c r="AV38" s="14">
        <f t="shared" si="2"/>
        <v>16</v>
      </c>
    </row>
    <row r="39" spans="1:48" ht="15.75" thickBot="1" x14ac:dyDescent="0.3">
      <c r="A39" s="289"/>
      <c r="B39" s="63" t="s">
        <v>12</v>
      </c>
      <c r="C39" s="123" t="s">
        <v>13</v>
      </c>
      <c r="D39" s="18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>
        <f t="shared" si="2"/>
        <v>0</v>
      </c>
    </row>
    <row r="40" spans="1:48" ht="15.75" customHeight="1" thickBot="1" x14ac:dyDescent="0.3">
      <c r="A40" s="290"/>
      <c r="B40" s="278" t="s">
        <v>14</v>
      </c>
      <c r="C40" s="280" t="s">
        <v>133</v>
      </c>
      <c r="D40" s="36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>
        <f t="shared" si="2"/>
        <v>0</v>
      </c>
    </row>
    <row r="41" spans="1:48" ht="15.75" thickBot="1" x14ac:dyDescent="0.3">
      <c r="A41" s="290"/>
      <c r="B41" s="353"/>
      <c r="C41" s="281"/>
      <c r="D41" s="36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>
        <f t="shared" si="2"/>
        <v>0</v>
      </c>
    </row>
    <row r="42" spans="1:48" ht="15" customHeight="1" thickBot="1" x14ac:dyDescent="0.3">
      <c r="A42" s="289"/>
      <c r="B42" s="285" t="s">
        <v>16</v>
      </c>
      <c r="C42" s="283" t="s">
        <v>134</v>
      </c>
      <c r="D42" s="9" t="s">
        <v>10</v>
      </c>
      <c r="E42" s="13">
        <v>4</v>
      </c>
      <c r="F42" s="13">
        <v>4</v>
      </c>
      <c r="G42" s="13">
        <v>2</v>
      </c>
      <c r="H42" s="13"/>
      <c r="I42" s="13">
        <v>2</v>
      </c>
      <c r="J42" s="13">
        <v>2</v>
      </c>
      <c r="K42" s="13">
        <v>2</v>
      </c>
      <c r="L42" s="13">
        <v>4</v>
      </c>
      <c r="M42" s="13">
        <v>4</v>
      </c>
      <c r="N42" s="13">
        <v>4</v>
      </c>
      <c r="O42" s="13">
        <v>4</v>
      </c>
      <c r="P42" s="13"/>
      <c r="Q42" s="13">
        <v>8</v>
      </c>
      <c r="R42" s="13"/>
      <c r="S42" s="13">
        <v>8</v>
      </c>
      <c r="T42" s="13">
        <v>6</v>
      </c>
      <c r="U42" s="13">
        <v>12</v>
      </c>
      <c r="V42" s="14"/>
      <c r="W42" s="14"/>
      <c r="X42" s="14">
        <v>4</v>
      </c>
      <c r="Y42" s="14">
        <v>4</v>
      </c>
      <c r="Z42" s="14">
        <v>4</v>
      </c>
      <c r="AA42" s="14">
        <v>4</v>
      </c>
      <c r="AB42" s="14">
        <v>4</v>
      </c>
      <c r="AC42" s="14">
        <v>4</v>
      </c>
      <c r="AD42" s="14">
        <v>4</v>
      </c>
      <c r="AE42" s="14">
        <v>4</v>
      </c>
      <c r="AF42" s="14">
        <v>4</v>
      </c>
      <c r="AG42" s="14">
        <v>4</v>
      </c>
      <c r="AH42" s="14">
        <v>4</v>
      </c>
      <c r="AI42" s="14"/>
      <c r="AJ42" s="14">
        <v>4</v>
      </c>
      <c r="AK42" s="14"/>
      <c r="AL42" s="14">
        <v>4</v>
      </c>
      <c r="AM42" s="14"/>
      <c r="AN42" s="14">
        <v>4</v>
      </c>
      <c r="AO42" s="14"/>
      <c r="AP42" s="14">
        <v>4</v>
      </c>
      <c r="AQ42" s="14"/>
      <c r="AR42" s="14">
        <v>4</v>
      </c>
      <c r="AS42" s="14">
        <v>4</v>
      </c>
      <c r="AT42" s="14"/>
      <c r="AU42" s="14"/>
      <c r="AV42" s="14">
        <f t="shared" si="2"/>
        <v>134</v>
      </c>
    </row>
    <row r="43" spans="1:48" ht="15.75" thickBot="1" x14ac:dyDescent="0.3">
      <c r="A43" s="289"/>
      <c r="B43" s="285"/>
      <c r="C43" s="354"/>
      <c r="D43" s="158" t="s">
        <v>11</v>
      </c>
      <c r="E43" s="13"/>
      <c r="F43" s="13"/>
      <c r="G43" s="13"/>
      <c r="H43" s="13"/>
      <c r="I43" s="13"/>
      <c r="J43" s="13"/>
      <c r="K43" s="13">
        <v>1</v>
      </c>
      <c r="L43" s="13">
        <v>1</v>
      </c>
      <c r="M43" s="13">
        <v>2</v>
      </c>
      <c r="N43" s="13">
        <v>2</v>
      </c>
      <c r="O43" s="13"/>
      <c r="P43" s="13"/>
      <c r="Q43" s="13">
        <v>6</v>
      </c>
      <c r="R43" s="13"/>
      <c r="S43" s="13">
        <v>4</v>
      </c>
      <c r="T43" s="13">
        <v>7</v>
      </c>
      <c r="U43" s="13">
        <v>10</v>
      </c>
      <c r="V43" s="14"/>
      <c r="W43" s="14"/>
      <c r="X43" s="14">
        <v>3</v>
      </c>
      <c r="Y43" s="14">
        <v>3</v>
      </c>
      <c r="Z43" s="14">
        <v>3</v>
      </c>
      <c r="AA43" s="14">
        <v>2</v>
      </c>
      <c r="AB43" s="14">
        <v>2</v>
      </c>
      <c r="AC43" s="14">
        <v>2</v>
      </c>
      <c r="AD43" s="14">
        <v>2</v>
      </c>
      <c r="AE43" s="14">
        <v>2</v>
      </c>
      <c r="AF43" s="14">
        <v>2</v>
      </c>
      <c r="AG43" s="14">
        <v>2</v>
      </c>
      <c r="AH43" s="14">
        <v>2</v>
      </c>
      <c r="AI43" s="14"/>
      <c r="AJ43" s="14">
        <v>2</v>
      </c>
      <c r="AK43" s="14"/>
      <c r="AL43" s="14">
        <v>2</v>
      </c>
      <c r="AM43" s="14"/>
      <c r="AN43" s="14">
        <v>2</v>
      </c>
      <c r="AO43" s="14"/>
      <c r="AP43" s="14">
        <v>2</v>
      </c>
      <c r="AQ43" s="14"/>
      <c r="AR43" s="14">
        <v>2</v>
      </c>
      <c r="AS43" s="14">
        <v>2</v>
      </c>
      <c r="AT43" s="14"/>
      <c r="AU43" s="14"/>
      <c r="AV43" s="14">
        <f t="shared" si="2"/>
        <v>70</v>
      </c>
    </row>
    <row r="44" spans="1:48" ht="19.5" customHeight="1" thickBot="1" x14ac:dyDescent="0.3">
      <c r="A44" s="290"/>
      <c r="B44" s="276" t="s">
        <v>136</v>
      </c>
      <c r="C44" s="283" t="s">
        <v>135</v>
      </c>
      <c r="D44" s="28" t="s">
        <v>10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4"/>
      <c r="X44" s="14">
        <v>6</v>
      </c>
      <c r="Y44" s="14">
        <v>6</v>
      </c>
      <c r="Z44" s="14">
        <v>6</v>
      </c>
      <c r="AA44" s="14">
        <v>6</v>
      </c>
      <c r="AB44" s="14">
        <v>6</v>
      </c>
      <c r="AC44" s="14">
        <v>6</v>
      </c>
      <c r="AD44" s="14">
        <v>6</v>
      </c>
      <c r="AE44" s="14">
        <v>4</v>
      </c>
      <c r="AF44" s="14">
        <v>4</v>
      </c>
      <c r="AG44" s="14">
        <v>4</v>
      </c>
      <c r="AH44" s="14">
        <v>4</v>
      </c>
      <c r="AI44" s="14"/>
      <c r="AJ44" s="14">
        <v>4</v>
      </c>
      <c r="AK44" s="14"/>
      <c r="AL44" s="14">
        <v>4</v>
      </c>
      <c r="AM44" s="14"/>
      <c r="AN44" s="14">
        <v>4</v>
      </c>
      <c r="AO44" s="14"/>
      <c r="AP44" s="14">
        <v>4</v>
      </c>
      <c r="AQ44" s="14"/>
      <c r="AR44" s="14">
        <v>4</v>
      </c>
      <c r="AS44" s="14">
        <v>4</v>
      </c>
      <c r="AT44" s="14">
        <v>4</v>
      </c>
      <c r="AU44" s="14"/>
      <c r="AV44" s="14">
        <f t="shared" si="2"/>
        <v>86</v>
      </c>
    </row>
    <row r="45" spans="1:48" ht="18.75" customHeight="1" thickBot="1" x14ac:dyDescent="0.3">
      <c r="A45" s="290"/>
      <c r="B45" s="277"/>
      <c r="C45" s="284"/>
      <c r="D45" s="28" t="s">
        <v>11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4"/>
      <c r="X45" s="14">
        <v>3</v>
      </c>
      <c r="Y45" s="14">
        <v>3</v>
      </c>
      <c r="Z45" s="14">
        <v>3</v>
      </c>
      <c r="AA45" s="14">
        <v>4</v>
      </c>
      <c r="AB45" s="14">
        <v>4</v>
      </c>
      <c r="AC45" s="14">
        <v>4</v>
      </c>
      <c r="AD45" s="14">
        <v>4</v>
      </c>
      <c r="AE45" s="14">
        <v>2</v>
      </c>
      <c r="AF45" s="14">
        <v>2</v>
      </c>
      <c r="AG45" s="14">
        <v>2</v>
      </c>
      <c r="AH45" s="14">
        <v>2</v>
      </c>
      <c r="AI45" s="14"/>
      <c r="AJ45" s="14">
        <v>2</v>
      </c>
      <c r="AK45" s="14"/>
      <c r="AL45" s="14">
        <v>2</v>
      </c>
      <c r="AM45" s="14"/>
      <c r="AN45" s="14">
        <v>2</v>
      </c>
      <c r="AO45" s="14"/>
      <c r="AP45" s="14">
        <v>2</v>
      </c>
      <c r="AQ45" s="14"/>
      <c r="AR45" s="14"/>
      <c r="AS45" s="14">
        <v>5</v>
      </c>
      <c r="AT45" s="14">
        <v>1</v>
      </c>
      <c r="AU45" s="14"/>
      <c r="AV45" s="14">
        <f t="shared" si="2"/>
        <v>47</v>
      </c>
    </row>
    <row r="46" spans="1:48" ht="15.75" customHeight="1" thickBot="1" x14ac:dyDescent="0.3">
      <c r="A46" s="290"/>
      <c r="B46" s="81" t="s">
        <v>69</v>
      </c>
      <c r="C46" s="212" t="s">
        <v>17</v>
      </c>
      <c r="D46" s="28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>
        <v>36</v>
      </c>
      <c r="AJ46" s="14"/>
      <c r="AK46" s="14">
        <v>36</v>
      </c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>
        <f t="shared" si="2"/>
        <v>72</v>
      </c>
    </row>
    <row r="47" spans="1:48" ht="15.75" customHeight="1" thickBot="1" x14ac:dyDescent="0.3">
      <c r="A47" s="290"/>
      <c r="B47" s="81" t="s">
        <v>141</v>
      </c>
      <c r="C47" s="212" t="s">
        <v>17</v>
      </c>
      <c r="D47" s="28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>
        <v>36</v>
      </c>
      <c r="AN47" s="14"/>
      <c r="AO47" s="14"/>
      <c r="AP47" s="14"/>
      <c r="AQ47" s="14"/>
      <c r="AR47" s="14"/>
      <c r="AS47" s="14"/>
      <c r="AT47" s="14"/>
      <c r="AU47" s="14"/>
      <c r="AV47" s="14">
        <f t="shared" si="2"/>
        <v>36</v>
      </c>
    </row>
    <row r="48" spans="1:48" ht="15.75" customHeight="1" thickBot="1" x14ac:dyDescent="0.3">
      <c r="A48" s="289"/>
      <c r="B48" s="355" t="s">
        <v>19</v>
      </c>
      <c r="C48" s="356" t="s">
        <v>137</v>
      </c>
      <c r="D48" s="98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>
        <f t="shared" si="2"/>
        <v>0</v>
      </c>
    </row>
    <row r="49" spans="1:48" ht="15.75" thickBot="1" x14ac:dyDescent="0.3">
      <c r="A49" s="289"/>
      <c r="B49" s="340"/>
      <c r="C49" s="281"/>
      <c r="D49" s="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>
        <f t="shared" si="2"/>
        <v>0</v>
      </c>
    </row>
    <row r="50" spans="1:48" ht="15.75" customHeight="1" thickBot="1" x14ac:dyDescent="0.3">
      <c r="A50" s="289"/>
      <c r="B50" s="276" t="s">
        <v>20</v>
      </c>
      <c r="C50" s="283" t="s">
        <v>138</v>
      </c>
      <c r="D50" s="28" t="s">
        <v>10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/>
      <c r="W50" s="14"/>
      <c r="X50" s="14">
        <v>2</v>
      </c>
      <c r="Y50" s="14">
        <v>2</v>
      </c>
      <c r="Z50" s="14">
        <v>2</v>
      </c>
      <c r="AA50" s="14">
        <v>2</v>
      </c>
      <c r="AB50" s="14">
        <v>4</v>
      </c>
      <c r="AC50" s="14">
        <v>4</v>
      </c>
      <c r="AD50" s="14">
        <v>6</v>
      </c>
      <c r="AE50" s="14">
        <v>8</v>
      </c>
      <c r="AF50" s="14">
        <v>8</v>
      </c>
      <c r="AG50" s="14">
        <v>8</v>
      </c>
      <c r="AH50" s="14">
        <v>4</v>
      </c>
      <c r="AI50" s="14"/>
      <c r="AJ50" s="14">
        <v>8</v>
      </c>
      <c r="AK50" s="14"/>
      <c r="AL50" s="14">
        <v>8</v>
      </c>
      <c r="AM50" s="14"/>
      <c r="AN50" s="14">
        <v>8</v>
      </c>
      <c r="AO50" s="14"/>
      <c r="AP50" s="14">
        <v>8</v>
      </c>
      <c r="AQ50" s="14"/>
      <c r="AR50" s="14">
        <v>12</v>
      </c>
      <c r="AS50" s="14">
        <v>8</v>
      </c>
      <c r="AT50" s="14"/>
      <c r="AU50" s="14"/>
      <c r="AV50" s="14">
        <f t="shared" si="2"/>
        <v>102</v>
      </c>
    </row>
    <row r="51" spans="1:48" ht="15.75" customHeight="1" thickBot="1" x14ac:dyDescent="0.3">
      <c r="A51" s="289"/>
      <c r="B51" s="285"/>
      <c r="C51" s="354"/>
      <c r="D51" s="9" t="s">
        <v>11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  <c r="W51" s="14"/>
      <c r="X51" s="14"/>
      <c r="Y51" s="14"/>
      <c r="Z51" s="14"/>
      <c r="AA51" s="14"/>
      <c r="AB51" s="14">
        <v>1</v>
      </c>
      <c r="AC51" s="14">
        <v>1</v>
      </c>
      <c r="AD51" s="14">
        <v>2</v>
      </c>
      <c r="AE51" s="14">
        <v>4</v>
      </c>
      <c r="AF51" s="14">
        <v>4</v>
      </c>
      <c r="AG51" s="14">
        <v>4</v>
      </c>
      <c r="AH51" s="14">
        <v>2</v>
      </c>
      <c r="AI51" s="14"/>
      <c r="AJ51" s="14">
        <v>4</v>
      </c>
      <c r="AK51" s="14"/>
      <c r="AL51" s="14">
        <v>4</v>
      </c>
      <c r="AM51" s="14"/>
      <c r="AN51" s="14">
        <v>4</v>
      </c>
      <c r="AO51" s="14"/>
      <c r="AP51" s="14">
        <v>4</v>
      </c>
      <c r="AQ51" s="14"/>
      <c r="AR51" s="14">
        <v>13</v>
      </c>
      <c r="AS51" s="14">
        <v>4</v>
      </c>
      <c r="AT51" s="14"/>
      <c r="AU51" s="14"/>
      <c r="AV51" s="14">
        <f t="shared" si="2"/>
        <v>51</v>
      </c>
    </row>
    <row r="52" spans="1:48" ht="15.75" customHeight="1" thickBot="1" x14ac:dyDescent="0.3">
      <c r="A52" s="290"/>
      <c r="B52" s="276" t="s">
        <v>139</v>
      </c>
      <c r="C52" s="283" t="s">
        <v>140</v>
      </c>
      <c r="D52" s="28" t="s">
        <v>10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>
        <v>12</v>
      </c>
      <c r="AI52" s="14"/>
      <c r="AJ52" s="14">
        <v>8</v>
      </c>
      <c r="AK52" s="14"/>
      <c r="AL52" s="14">
        <v>8</v>
      </c>
      <c r="AM52" s="14"/>
      <c r="AN52" s="14">
        <v>8</v>
      </c>
      <c r="AO52" s="14"/>
      <c r="AP52" s="14">
        <v>8</v>
      </c>
      <c r="AQ52" s="14"/>
      <c r="AR52" s="14">
        <v>4</v>
      </c>
      <c r="AS52" s="14">
        <v>8</v>
      </c>
      <c r="AT52" s="14">
        <v>22</v>
      </c>
      <c r="AU52" s="14"/>
      <c r="AV52" s="14">
        <f>SUM(E52:AU52)</f>
        <v>78</v>
      </c>
    </row>
    <row r="53" spans="1:48" ht="15.75" customHeight="1" thickBot="1" x14ac:dyDescent="0.3">
      <c r="A53" s="290"/>
      <c r="B53" s="277"/>
      <c r="C53" s="284"/>
      <c r="D53" s="159" t="s">
        <v>11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>
        <v>7</v>
      </c>
      <c r="AI53" s="14"/>
      <c r="AJ53" s="14">
        <v>5</v>
      </c>
      <c r="AK53" s="14"/>
      <c r="AL53" s="14">
        <v>5</v>
      </c>
      <c r="AM53" s="14"/>
      <c r="AN53" s="14">
        <v>5</v>
      </c>
      <c r="AO53" s="14"/>
      <c r="AP53" s="14">
        <v>5</v>
      </c>
      <c r="AQ53" s="14"/>
      <c r="AR53" s="14"/>
      <c r="AS53" s="14"/>
      <c r="AT53" s="14">
        <v>12</v>
      </c>
      <c r="AU53" s="14"/>
      <c r="AV53" s="14">
        <f t="shared" si="2"/>
        <v>39</v>
      </c>
    </row>
    <row r="54" spans="1:48" ht="15.75" thickBot="1" x14ac:dyDescent="0.3">
      <c r="A54" s="289"/>
      <c r="B54" s="186" t="s">
        <v>82</v>
      </c>
      <c r="C54" s="211" t="s">
        <v>17</v>
      </c>
      <c r="D54" s="28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>
        <v>36</v>
      </c>
      <c r="AP54" s="14"/>
      <c r="AQ54" s="14"/>
      <c r="AR54" s="14"/>
      <c r="AS54" s="14"/>
      <c r="AT54" s="14"/>
      <c r="AU54" s="14"/>
      <c r="AV54" s="14">
        <f t="shared" si="2"/>
        <v>36</v>
      </c>
    </row>
    <row r="55" spans="1:48" ht="15.75" thickBot="1" x14ac:dyDescent="0.3">
      <c r="A55" s="289"/>
      <c r="B55" s="158" t="s">
        <v>142</v>
      </c>
      <c r="C55" s="135" t="s">
        <v>17</v>
      </c>
      <c r="D55" s="158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v>36</v>
      </c>
      <c r="AR55" s="14"/>
      <c r="AS55" s="14"/>
      <c r="AT55" s="14"/>
      <c r="AU55" s="14"/>
      <c r="AV55" s="14">
        <f t="shared" si="2"/>
        <v>36</v>
      </c>
    </row>
    <row r="56" spans="1:48" ht="18" customHeight="1" thickBot="1" x14ac:dyDescent="0.3">
      <c r="A56" s="185"/>
      <c r="B56" s="278" t="s">
        <v>80</v>
      </c>
      <c r="C56" s="280" t="s">
        <v>116</v>
      </c>
      <c r="D56" s="34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</row>
    <row r="57" spans="1:48" ht="22.5" customHeight="1" thickBot="1" x14ac:dyDescent="0.3">
      <c r="A57" s="185"/>
      <c r="B57" s="279"/>
      <c r="C57" s="281"/>
      <c r="D57" s="346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</row>
    <row r="58" spans="1:48" ht="15.75" thickBot="1" x14ac:dyDescent="0.3">
      <c r="A58" s="185"/>
      <c r="B58" s="282" t="s">
        <v>81</v>
      </c>
      <c r="C58" s="283" t="s">
        <v>117</v>
      </c>
      <c r="D58" s="28" t="s">
        <v>10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>
        <v>8</v>
      </c>
      <c r="R58" s="13"/>
      <c r="S58" s="13">
        <v>8</v>
      </c>
      <c r="T58" s="13">
        <v>8</v>
      </c>
      <c r="U58" s="13">
        <v>8</v>
      </c>
      <c r="V58" s="14"/>
      <c r="W58" s="14"/>
      <c r="X58" s="14">
        <v>6</v>
      </c>
      <c r="Y58" s="14">
        <v>6</v>
      </c>
      <c r="Z58" s="14">
        <v>6</v>
      </c>
      <c r="AA58" s="14">
        <v>6</v>
      </c>
      <c r="AB58" s="14">
        <v>6</v>
      </c>
      <c r="AC58" s="14">
        <v>6</v>
      </c>
      <c r="AD58" s="14">
        <v>6</v>
      </c>
      <c r="AE58" s="14">
        <v>8</v>
      </c>
      <c r="AF58" s="14">
        <v>8</v>
      </c>
      <c r="AG58" s="14">
        <v>8</v>
      </c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>
        <f t="shared" si="2"/>
        <v>98</v>
      </c>
    </row>
    <row r="59" spans="1:48" ht="15.75" thickBot="1" x14ac:dyDescent="0.3">
      <c r="A59" s="185"/>
      <c r="B59" s="360"/>
      <c r="C59" s="284"/>
      <c r="D59" s="159" t="s">
        <v>11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14"/>
      <c r="X59" s="14">
        <v>3</v>
      </c>
      <c r="Y59" s="14">
        <v>3</v>
      </c>
      <c r="Z59" s="14">
        <v>3</v>
      </c>
      <c r="AA59" s="14">
        <v>3</v>
      </c>
      <c r="AB59" s="14">
        <v>3</v>
      </c>
      <c r="AC59" s="14">
        <v>3</v>
      </c>
      <c r="AD59" s="14">
        <v>3</v>
      </c>
      <c r="AE59" s="14">
        <v>4</v>
      </c>
      <c r="AF59" s="14">
        <v>4</v>
      </c>
      <c r="AG59" s="14">
        <v>4</v>
      </c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>
        <f t="shared" si="2"/>
        <v>33</v>
      </c>
    </row>
    <row r="60" spans="1:48" ht="15.75" thickBot="1" x14ac:dyDescent="0.3">
      <c r="A60" s="185"/>
      <c r="B60" s="28" t="s">
        <v>143</v>
      </c>
      <c r="C60" s="41" t="s">
        <v>17</v>
      </c>
      <c r="D60" s="16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>
        <v>36</v>
      </c>
      <c r="Q60" s="13"/>
      <c r="R60" s="13">
        <v>36</v>
      </c>
      <c r="S60" s="13"/>
      <c r="T60" s="13"/>
      <c r="U60" s="13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>
        <f t="shared" si="2"/>
        <v>72</v>
      </c>
    </row>
    <row r="61" spans="1:48" ht="15.75" thickBot="1" x14ac:dyDescent="0.3">
      <c r="A61" s="272" t="s">
        <v>24</v>
      </c>
      <c r="B61" s="273"/>
      <c r="C61" s="273"/>
      <c r="D61" s="275"/>
      <c r="E61" s="21">
        <f t="shared" ref="E61:AV61" si="3">E11+E13+E16+E42+E46+E50+E54+E55+E47+E20+E22+E25+E27+E29+E31+E33+E35+E37+E44+E52+E58+E60</f>
        <v>36</v>
      </c>
      <c r="F61" s="21">
        <f t="shared" si="3"/>
        <v>36</v>
      </c>
      <c r="G61" s="21">
        <f t="shared" si="3"/>
        <v>36</v>
      </c>
      <c r="H61" s="21">
        <f t="shared" si="3"/>
        <v>36</v>
      </c>
      <c r="I61" s="21">
        <f t="shared" si="3"/>
        <v>36</v>
      </c>
      <c r="J61" s="21">
        <f t="shared" si="3"/>
        <v>36</v>
      </c>
      <c r="K61" s="21">
        <f t="shared" si="3"/>
        <v>36</v>
      </c>
      <c r="L61" s="21">
        <f t="shared" si="3"/>
        <v>36</v>
      </c>
      <c r="M61" s="21">
        <f t="shared" si="3"/>
        <v>36</v>
      </c>
      <c r="N61" s="21">
        <f t="shared" si="3"/>
        <v>36</v>
      </c>
      <c r="O61" s="21">
        <f t="shared" si="3"/>
        <v>36</v>
      </c>
      <c r="P61" s="21">
        <f t="shared" si="3"/>
        <v>36</v>
      </c>
      <c r="Q61" s="21">
        <f t="shared" si="3"/>
        <v>36</v>
      </c>
      <c r="R61" s="21">
        <f t="shared" si="3"/>
        <v>36</v>
      </c>
      <c r="S61" s="21">
        <f t="shared" si="3"/>
        <v>36</v>
      </c>
      <c r="T61" s="21">
        <f t="shared" si="3"/>
        <v>36</v>
      </c>
      <c r="U61" s="21">
        <f t="shared" si="3"/>
        <v>36</v>
      </c>
      <c r="V61" s="21">
        <f t="shared" si="3"/>
        <v>0</v>
      </c>
      <c r="W61" s="21">
        <f t="shared" si="3"/>
        <v>0</v>
      </c>
      <c r="X61" s="21">
        <f t="shared" si="3"/>
        <v>36</v>
      </c>
      <c r="Y61" s="21">
        <f t="shared" si="3"/>
        <v>36</v>
      </c>
      <c r="Z61" s="21">
        <f t="shared" si="3"/>
        <v>36</v>
      </c>
      <c r="AA61" s="21">
        <f t="shared" si="3"/>
        <v>36</v>
      </c>
      <c r="AB61" s="21">
        <f t="shared" si="3"/>
        <v>36</v>
      </c>
      <c r="AC61" s="21">
        <f t="shared" si="3"/>
        <v>36</v>
      </c>
      <c r="AD61" s="21">
        <f t="shared" si="3"/>
        <v>36</v>
      </c>
      <c r="AE61" s="21">
        <f t="shared" si="3"/>
        <v>36</v>
      </c>
      <c r="AF61" s="21">
        <f t="shared" si="3"/>
        <v>36</v>
      </c>
      <c r="AG61" s="21">
        <f t="shared" si="3"/>
        <v>36</v>
      </c>
      <c r="AH61" s="21">
        <f t="shared" si="3"/>
        <v>36</v>
      </c>
      <c r="AI61" s="21">
        <f t="shared" si="3"/>
        <v>36</v>
      </c>
      <c r="AJ61" s="21">
        <f t="shared" si="3"/>
        <v>36</v>
      </c>
      <c r="AK61" s="21">
        <f t="shared" si="3"/>
        <v>36</v>
      </c>
      <c r="AL61" s="21">
        <f t="shared" si="3"/>
        <v>36</v>
      </c>
      <c r="AM61" s="21">
        <f t="shared" si="3"/>
        <v>36</v>
      </c>
      <c r="AN61" s="21">
        <f t="shared" si="3"/>
        <v>36</v>
      </c>
      <c r="AO61" s="21">
        <f t="shared" si="3"/>
        <v>36</v>
      </c>
      <c r="AP61" s="21">
        <f t="shared" si="3"/>
        <v>36</v>
      </c>
      <c r="AQ61" s="21">
        <f t="shared" si="3"/>
        <v>36</v>
      </c>
      <c r="AR61" s="21">
        <f t="shared" si="3"/>
        <v>36</v>
      </c>
      <c r="AS61" s="21">
        <f t="shared" si="3"/>
        <v>36</v>
      </c>
      <c r="AT61" s="21">
        <f t="shared" si="3"/>
        <v>36</v>
      </c>
      <c r="AU61" s="21">
        <f t="shared" si="3"/>
        <v>0</v>
      </c>
      <c r="AV61" s="21">
        <f t="shared" si="3"/>
        <v>1440</v>
      </c>
    </row>
    <row r="62" spans="1:48" ht="15.75" thickBot="1" x14ac:dyDescent="0.3">
      <c r="A62" s="335" t="s">
        <v>25</v>
      </c>
      <c r="B62" s="336"/>
      <c r="C62" s="336"/>
      <c r="D62" s="337"/>
      <c r="E62" s="13">
        <f t="shared" ref="E62:AU62" si="4">E12+E14+E17+E43+E51+E21+E23+E26+E28+E30+E32+E34+E36+E38+E45+E53+E59</f>
        <v>18</v>
      </c>
      <c r="F62" s="13">
        <f t="shared" si="4"/>
        <v>18</v>
      </c>
      <c r="G62" s="13">
        <f t="shared" si="4"/>
        <v>18</v>
      </c>
      <c r="H62" s="13">
        <f t="shared" si="4"/>
        <v>18</v>
      </c>
      <c r="I62" s="13">
        <f t="shared" si="4"/>
        <v>18</v>
      </c>
      <c r="J62" s="13">
        <f t="shared" si="4"/>
        <v>18</v>
      </c>
      <c r="K62" s="13">
        <f t="shared" si="4"/>
        <v>18</v>
      </c>
      <c r="L62" s="13">
        <f t="shared" si="4"/>
        <v>18</v>
      </c>
      <c r="M62" s="13">
        <f t="shared" si="4"/>
        <v>18</v>
      </c>
      <c r="N62" s="13">
        <f t="shared" si="4"/>
        <v>18</v>
      </c>
      <c r="O62" s="13">
        <f t="shared" si="4"/>
        <v>18</v>
      </c>
      <c r="P62" s="13">
        <f t="shared" si="4"/>
        <v>0</v>
      </c>
      <c r="Q62" s="13">
        <f t="shared" si="4"/>
        <v>18</v>
      </c>
      <c r="R62" s="13">
        <f t="shared" si="4"/>
        <v>0</v>
      </c>
      <c r="S62" s="13">
        <f t="shared" si="4"/>
        <v>18</v>
      </c>
      <c r="T62" s="13">
        <f t="shared" si="4"/>
        <v>18</v>
      </c>
      <c r="U62" s="13">
        <f t="shared" si="4"/>
        <v>18</v>
      </c>
      <c r="V62" s="13">
        <f t="shared" si="4"/>
        <v>0</v>
      </c>
      <c r="W62" s="13">
        <f t="shared" si="4"/>
        <v>0</v>
      </c>
      <c r="X62" s="13">
        <f t="shared" si="4"/>
        <v>18</v>
      </c>
      <c r="Y62" s="13">
        <f t="shared" si="4"/>
        <v>18</v>
      </c>
      <c r="Z62" s="13">
        <f t="shared" si="4"/>
        <v>18</v>
      </c>
      <c r="AA62" s="13">
        <f t="shared" si="4"/>
        <v>18</v>
      </c>
      <c r="AB62" s="13">
        <f t="shared" si="4"/>
        <v>18</v>
      </c>
      <c r="AC62" s="13">
        <f t="shared" si="4"/>
        <v>18</v>
      </c>
      <c r="AD62" s="13">
        <f t="shared" si="4"/>
        <v>18</v>
      </c>
      <c r="AE62" s="13">
        <f t="shared" si="4"/>
        <v>18</v>
      </c>
      <c r="AF62" s="13">
        <f t="shared" si="4"/>
        <v>18</v>
      </c>
      <c r="AG62" s="13">
        <f t="shared" si="4"/>
        <v>18</v>
      </c>
      <c r="AH62" s="13">
        <f t="shared" si="4"/>
        <v>18</v>
      </c>
      <c r="AI62" s="13">
        <f t="shared" si="4"/>
        <v>0</v>
      </c>
      <c r="AJ62" s="13">
        <f t="shared" si="4"/>
        <v>18</v>
      </c>
      <c r="AK62" s="13">
        <f t="shared" si="4"/>
        <v>0</v>
      </c>
      <c r="AL62" s="13">
        <f t="shared" si="4"/>
        <v>18</v>
      </c>
      <c r="AM62" s="13">
        <f t="shared" si="4"/>
        <v>0</v>
      </c>
      <c r="AN62" s="13">
        <f t="shared" si="4"/>
        <v>18</v>
      </c>
      <c r="AO62" s="13">
        <f t="shared" si="4"/>
        <v>0</v>
      </c>
      <c r="AP62" s="13">
        <f t="shared" si="4"/>
        <v>18</v>
      </c>
      <c r="AQ62" s="13">
        <f t="shared" si="4"/>
        <v>0</v>
      </c>
      <c r="AR62" s="13">
        <f t="shared" si="4"/>
        <v>18</v>
      </c>
      <c r="AS62" s="13">
        <f t="shared" si="4"/>
        <v>18</v>
      </c>
      <c r="AT62" s="13">
        <f t="shared" si="4"/>
        <v>18</v>
      </c>
      <c r="AU62" s="13">
        <f t="shared" si="4"/>
        <v>0</v>
      </c>
      <c r="AV62" s="13">
        <f>AV12+AV14+AV17+AV21+AV43+AV51+AV23+AV26+AV28+AV30+AV32+AV34+AV36+AV38+AV45+AV53+AV59</f>
        <v>594</v>
      </c>
    </row>
    <row r="63" spans="1:48" ht="15.75" thickBot="1" x14ac:dyDescent="0.3">
      <c r="A63" s="335" t="s">
        <v>26</v>
      </c>
      <c r="B63" s="336"/>
      <c r="C63" s="336"/>
      <c r="D63" s="337"/>
      <c r="E63" s="13">
        <f>SUM(E61:E62)</f>
        <v>54</v>
      </c>
      <c r="F63" s="13">
        <f t="shared" ref="F63:AU63" si="5">SUM(F61:F62)</f>
        <v>54</v>
      </c>
      <c r="G63" s="13">
        <f t="shared" si="5"/>
        <v>54</v>
      </c>
      <c r="H63" s="13">
        <f t="shared" si="5"/>
        <v>54</v>
      </c>
      <c r="I63" s="13">
        <f t="shared" si="5"/>
        <v>54</v>
      </c>
      <c r="J63" s="13">
        <f t="shared" si="5"/>
        <v>54</v>
      </c>
      <c r="K63" s="13">
        <f t="shared" si="5"/>
        <v>54</v>
      </c>
      <c r="L63" s="13">
        <f t="shared" si="5"/>
        <v>54</v>
      </c>
      <c r="M63" s="13">
        <f t="shared" si="5"/>
        <v>54</v>
      </c>
      <c r="N63" s="13">
        <f t="shared" si="5"/>
        <v>54</v>
      </c>
      <c r="O63" s="13">
        <f t="shared" si="5"/>
        <v>54</v>
      </c>
      <c r="P63" s="13">
        <f t="shared" si="5"/>
        <v>36</v>
      </c>
      <c r="Q63" s="13">
        <f t="shared" si="5"/>
        <v>54</v>
      </c>
      <c r="R63" s="13">
        <f t="shared" si="5"/>
        <v>36</v>
      </c>
      <c r="S63" s="13">
        <f t="shared" si="5"/>
        <v>54</v>
      </c>
      <c r="T63" s="13">
        <f t="shared" si="5"/>
        <v>54</v>
      </c>
      <c r="U63" s="13">
        <f t="shared" si="5"/>
        <v>54</v>
      </c>
      <c r="V63" s="13">
        <f t="shared" si="5"/>
        <v>0</v>
      </c>
      <c r="W63" s="13">
        <f t="shared" si="5"/>
        <v>0</v>
      </c>
      <c r="X63" s="13">
        <f t="shared" si="5"/>
        <v>54</v>
      </c>
      <c r="Y63" s="13">
        <f t="shared" si="5"/>
        <v>54</v>
      </c>
      <c r="Z63" s="13">
        <f t="shared" si="5"/>
        <v>54</v>
      </c>
      <c r="AA63" s="13">
        <f t="shared" si="5"/>
        <v>54</v>
      </c>
      <c r="AB63" s="13">
        <f t="shared" si="5"/>
        <v>54</v>
      </c>
      <c r="AC63" s="13">
        <f t="shared" si="5"/>
        <v>54</v>
      </c>
      <c r="AD63" s="13">
        <f t="shared" si="5"/>
        <v>54</v>
      </c>
      <c r="AE63" s="13">
        <f t="shared" si="5"/>
        <v>54</v>
      </c>
      <c r="AF63" s="13">
        <f t="shared" si="5"/>
        <v>54</v>
      </c>
      <c r="AG63" s="13">
        <f t="shared" si="5"/>
        <v>54</v>
      </c>
      <c r="AH63" s="13">
        <f t="shared" si="5"/>
        <v>54</v>
      </c>
      <c r="AI63" s="13">
        <f t="shared" si="5"/>
        <v>36</v>
      </c>
      <c r="AJ63" s="13">
        <f t="shared" si="5"/>
        <v>54</v>
      </c>
      <c r="AK63" s="13">
        <f t="shared" si="5"/>
        <v>36</v>
      </c>
      <c r="AL63" s="13">
        <f t="shared" si="5"/>
        <v>54</v>
      </c>
      <c r="AM63" s="13">
        <f t="shared" si="5"/>
        <v>36</v>
      </c>
      <c r="AN63" s="13">
        <f t="shared" si="5"/>
        <v>54</v>
      </c>
      <c r="AO63" s="13">
        <f t="shared" si="5"/>
        <v>36</v>
      </c>
      <c r="AP63" s="13">
        <f t="shared" si="5"/>
        <v>54</v>
      </c>
      <c r="AQ63" s="13">
        <f t="shared" si="5"/>
        <v>36</v>
      </c>
      <c r="AR63" s="13">
        <f t="shared" si="5"/>
        <v>54</v>
      </c>
      <c r="AS63" s="13">
        <f t="shared" si="5"/>
        <v>54</v>
      </c>
      <c r="AT63" s="13">
        <f t="shared" si="5"/>
        <v>54</v>
      </c>
      <c r="AU63" s="13">
        <f t="shared" si="5"/>
        <v>0</v>
      </c>
      <c r="AV63" s="13">
        <f>SUM(AV11:AV60)</f>
        <v>2034</v>
      </c>
    </row>
    <row r="64" spans="1:48" ht="15.75" thickBot="1" x14ac:dyDescent="0.3">
      <c r="A64" s="5"/>
      <c r="B64" s="335" t="s">
        <v>27</v>
      </c>
      <c r="C64" s="336"/>
      <c r="D64" s="337"/>
      <c r="E64" s="13">
        <v>1</v>
      </c>
      <c r="F64" s="13">
        <v>2</v>
      </c>
      <c r="G64" s="13">
        <v>3</v>
      </c>
      <c r="H64" s="13">
        <v>4</v>
      </c>
      <c r="I64" s="13">
        <v>5</v>
      </c>
      <c r="J64" s="13">
        <v>6</v>
      </c>
      <c r="K64" s="13">
        <v>7</v>
      </c>
      <c r="L64" s="13">
        <v>8</v>
      </c>
      <c r="M64" s="13">
        <v>9</v>
      </c>
      <c r="N64" s="13">
        <v>10</v>
      </c>
      <c r="O64" s="13">
        <v>11</v>
      </c>
      <c r="P64" s="13">
        <v>12</v>
      </c>
      <c r="Q64" s="13">
        <v>13</v>
      </c>
      <c r="R64" s="13">
        <v>14</v>
      </c>
      <c r="S64" s="13">
        <v>15</v>
      </c>
      <c r="T64" s="13">
        <v>16</v>
      </c>
      <c r="U64" s="13">
        <v>17</v>
      </c>
      <c r="V64" s="13">
        <v>18</v>
      </c>
      <c r="W64" s="13">
        <v>19</v>
      </c>
      <c r="X64" s="13">
        <v>20</v>
      </c>
      <c r="Y64" s="13">
        <v>21</v>
      </c>
      <c r="Z64" s="13">
        <v>22</v>
      </c>
      <c r="AA64" s="13">
        <v>23</v>
      </c>
      <c r="AB64" s="13">
        <v>24</v>
      </c>
      <c r="AC64" s="13">
        <v>25</v>
      </c>
      <c r="AD64" s="13">
        <v>26</v>
      </c>
      <c r="AE64" s="13">
        <v>27</v>
      </c>
      <c r="AF64" s="13">
        <v>28</v>
      </c>
      <c r="AG64" s="13">
        <v>29</v>
      </c>
      <c r="AH64" s="13">
        <v>30</v>
      </c>
      <c r="AI64" s="13">
        <v>31</v>
      </c>
      <c r="AJ64" s="13">
        <v>32</v>
      </c>
      <c r="AK64" s="13">
        <v>33</v>
      </c>
      <c r="AL64" s="13">
        <v>34</v>
      </c>
      <c r="AM64" s="13">
        <v>35</v>
      </c>
      <c r="AN64" s="13">
        <v>36</v>
      </c>
      <c r="AO64" s="13">
        <v>37</v>
      </c>
      <c r="AP64" s="13">
        <v>38</v>
      </c>
      <c r="AQ64" s="13">
        <v>39</v>
      </c>
      <c r="AR64" s="13">
        <v>40</v>
      </c>
      <c r="AS64" s="13">
        <v>41</v>
      </c>
      <c r="AT64" s="13">
        <v>42</v>
      </c>
      <c r="AU64" s="13">
        <v>43</v>
      </c>
      <c r="AV64" s="14"/>
    </row>
    <row r="66" spans="1:48" x14ac:dyDescent="0.25">
      <c r="C66" t="s">
        <v>68</v>
      </c>
    </row>
    <row r="75" spans="1:48" ht="15.75" thickBot="1" x14ac:dyDescent="0.3">
      <c r="A75" s="23"/>
      <c r="B75" s="23"/>
      <c r="C75" s="24" t="s">
        <v>120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</row>
    <row r="76" spans="1:48" ht="16.5" customHeight="1" thickTop="1" thickBot="1" x14ac:dyDescent="0.3">
      <c r="A76" s="331" t="s">
        <v>0</v>
      </c>
      <c r="B76" s="296" t="s">
        <v>1</v>
      </c>
      <c r="C76" s="300" t="s">
        <v>2</v>
      </c>
      <c r="D76" s="291" t="s">
        <v>3</v>
      </c>
      <c r="E76" s="287" t="s">
        <v>4</v>
      </c>
      <c r="F76" s="287"/>
      <c r="G76" s="287"/>
      <c r="H76" s="287"/>
      <c r="I76" s="322" t="s">
        <v>5</v>
      </c>
      <c r="J76" s="323"/>
      <c r="K76" s="323"/>
      <c r="L76" s="323"/>
      <c r="M76" s="324"/>
      <c r="N76" s="325" t="s">
        <v>6</v>
      </c>
      <c r="O76" s="326"/>
      <c r="P76" s="326"/>
      <c r="Q76" s="327"/>
      <c r="R76" s="328" t="s">
        <v>30</v>
      </c>
      <c r="S76" s="316"/>
      <c r="T76" s="316"/>
      <c r="U76" s="316"/>
      <c r="V76" s="317"/>
      <c r="W76" s="315" t="s">
        <v>31</v>
      </c>
      <c r="X76" s="316"/>
      <c r="Y76" s="316"/>
      <c r="Z76" s="317"/>
      <c r="AA76" s="315" t="s">
        <v>32</v>
      </c>
      <c r="AB76" s="316"/>
      <c r="AC76" s="316"/>
      <c r="AD76" s="317"/>
      <c r="AE76" s="315" t="s">
        <v>33</v>
      </c>
      <c r="AF76" s="316"/>
      <c r="AG76" s="316"/>
      <c r="AH76" s="317"/>
      <c r="AI76" s="315" t="s">
        <v>34</v>
      </c>
      <c r="AJ76" s="316"/>
      <c r="AK76" s="316"/>
      <c r="AL76" s="316"/>
      <c r="AM76" s="317"/>
      <c r="AN76" s="315" t="s">
        <v>35</v>
      </c>
      <c r="AO76" s="318"/>
      <c r="AP76" s="318"/>
      <c r="AQ76" s="319"/>
      <c r="AR76" s="315" t="s">
        <v>36</v>
      </c>
      <c r="AS76" s="316"/>
      <c r="AT76" s="316"/>
      <c r="AU76" s="317"/>
      <c r="AV76" s="320" t="s">
        <v>7</v>
      </c>
    </row>
    <row r="77" spans="1:48" ht="16.5" thickTop="1" thickBot="1" x14ac:dyDescent="0.3">
      <c r="A77" s="332"/>
      <c r="B77" s="297"/>
      <c r="C77" s="301"/>
      <c r="D77" s="292"/>
      <c r="E77" s="45">
        <v>2</v>
      </c>
      <c r="F77" s="33">
        <v>9</v>
      </c>
      <c r="G77" s="33">
        <v>16</v>
      </c>
      <c r="H77" s="33">
        <v>23</v>
      </c>
      <c r="I77" s="34">
        <v>30</v>
      </c>
      <c r="J77" s="34">
        <v>7</v>
      </c>
      <c r="K77" s="34">
        <v>14</v>
      </c>
      <c r="L77" s="34">
        <v>21</v>
      </c>
      <c r="M77" s="34">
        <v>28</v>
      </c>
      <c r="N77" s="34">
        <v>4</v>
      </c>
      <c r="O77" s="34">
        <v>11</v>
      </c>
      <c r="P77" s="34">
        <v>18</v>
      </c>
      <c r="Q77" s="34">
        <v>25</v>
      </c>
      <c r="R77" s="33">
        <v>2</v>
      </c>
      <c r="S77" s="33">
        <v>9</v>
      </c>
      <c r="T77" s="33">
        <v>16</v>
      </c>
      <c r="U77" s="33">
        <v>23</v>
      </c>
      <c r="V77" s="33">
        <v>30</v>
      </c>
      <c r="W77" s="35">
        <v>6</v>
      </c>
      <c r="X77" s="33">
        <v>13</v>
      </c>
      <c r="Y77" s="33">
        <v>20</v>
      </c>
      <c r="Z77" s="33">
        <v>27</v>
      </c>
      <c r="AA77" s="33">
        <v>3</v>
      </c>
      <c r="AB77" s="33">
        <v>10</v>
      </c>
      <c r="AC77" s="33">
        <v>17</v>
      </c>
      <c r="AD77" s="33">
        <v>24</v>
      </c>
      <c r="AE77" s="33">
        <v>2</v>
      </c>
      <c r="AF77" s="33">
        <v>9</v>
      </c>
      <c r="AG77" s="33">
        <v>16</v>
      </c>
      <c r="AH77" s="33">
        <v>23</v>
      </c>
      <c r="AI77" s="33">
        <v>30</v>
      </c>
      <c r="AJ77" s="33">
        <v>6</v>
      </c>
      <c r="AK77" s="33">
        <v>13</v>
      </c>
      <c r="AL77" s="33">
        <v>20</v>
      </c>
      <c r="AM77" s="33">
        <v>27</v>
      </c>
      <c r="AN77" s="33">
        <v>4</v>
      </c>
      <c r="AO77" s="33">
        <v>11</v>
      </c>
      <c r="AP77" s="33">
        <v>18</v>
      </c>
      <c r="AQ77" s="33">
        <v>25</v>
      </c>
      <c r="AR77" s="33">
        <v>1</v>
      </c>
      <c r="AS77" s="33">
        <v>8</v>
      </c>
      <c r="AT77" s="33">
        <v>15</v>
      </c>
      <c r="AU77" s="33">
        <v>22</v>
      </c>
      <c r="AV77" s="321"/>
    </row>
    <row r="78" spans="1:48" ht="16.5" customHeight="1" thickTop="1" thickBot="1" x14ac:dyDescent="0.3">
      <c r="A78" s="288" t="s">
        <v>46</v>
      </c>
      <c r="B78" s="298"/>
      <c r="C78" s="301"/>
      <c r="D78" s="292"/>
      <c r="E78" s="46">
        <v>7</v>
      </c>
      <c r="F78" s="36">
        <v>14</v>
      </c>
      <c r="G78" s="36">
        <v>21</v>
      </c>
      <c r="H78" s="36">
        <v>28</v>
      </c>
      <c r="I78" s="36">
        <v>5</v>
      </c>
      <c r="J78" s="36">
        <v>12</v>
      </c>
      <c r="K78" s="36">
        <v>19</v>
      </c>
      <c r="L78" s="36">
        <v>26</v>
      </c>
      <c r="M78" s="36">
        <v>2</v>
      </c>
      <c r="N78" s="36">
        <v>9</v>
      </c>
      <c r="O78" s="36">
        <v>16</v>
      </c>
      <c r="P78" s="36">
        <v>23</v>
      </c>
      <c r="Q78" s="36">
        <v>30</v>
      </c>
      <c r="R78" s="36">
        <v>7</v>
      </c>
      <c r="S78" s="36">
        <v>14</v>
      </c>
      <c r="T78" s="36">
        <v>21</v>
      </c>
      <c r="U78" s="36">
        <v>28</v>
      </c>
      <c r="V78" s="36">
        <v>4</v>
      </c>
      <c r="W78" s="47">
        <v>11</v>
      </c>
      <c r="X78" s="36">
        <v>18</v>
      </c>
      <c r="Y78" s="36">
        <v>25</v>
      </c>
      <c r="Z78" s="36">
        <v>1</v>
      </c>
      <c r="AA78" s="36">
        <v>8</v>
      </c>
      <c r="AB78" s="36">
        <v>15</v>
      </c>
      <c r="AC78" s="36">
        <v>22</v>
      </c>
      <c r="AD78" s="36">
        <v>29</v>
      </c>
      <c r="AE78" s="36">
        <v>7</v>
      </c>
      <c r="AF78" s="36">
        <v>14</v>
      </c>
      <c r="AG78" s="36">
        <v>21</v>
      </c>
      <c r="AH78" s="36">
        <v>28</v>
      </c>
      <c r="AI78" s="36">
        <v>4</v>
      </c>
      <c r="AJ78" s="36">
        <v>11</v>
      </c>
      <c r="AK78" s="36">
        <v>18</v>
      </c>
      <c r="AL78" s="36">
        <v>25</v>
      </c>
      <c r="AM78" s="36">
        <v>2</v>
      </c>
      <c r="AN78" s="36">
        <v>9</v>
      </c>
      <c r="AO78" s="36">
        <v>16</v>
      </c>
      <c r="AP78" s="36">
        <v>23</v>
      </c>
      <c r="AQ78" s="36">
        <v>30</v>
      </c>
      <c r="AR78" s="36">
        <v>6</v>
      </c>
      <c r="AS78" s="36">
        <v>13</v>
      </c>
      <c r="AT78" s="36">
        <v>20</v>
      </c>
      <c r="AU78" s="36">
        <v>27</v>
      </c>
      <c r="AV78" s="311"/>
    </row>
    <row r="79" spans="1:48" ht="15.75" thickTop="1" x14ac:dyDescent="0.25">
      <c r="A79" s="289"/>
      <c r="B79" s="298"/>
      <c r="C79" s="301"/>
      <c r="D79" s="292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14" t="s">
        <v>37</v>
      </c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12"/>
    </row>
    <row r="80" spans="1:48" x14ac:dyDescent="0.25">
      <c r="A80" s="289"/>
      <c r="B80" s="298"/>
      <c r="C80" s="301"/>
      <c r="D80" s="292"/>
      <c r="E80" s="48">
        <v>36</v>
      </c>
      <c r="F80" s="48">
        <v>37</v>
      </c>
      <c r="G80" s="48">
        <v>38</v>
      </c>
      <c r="H80" s="48">
        <v>39</v>
      </c>
      <c r="I80" s="48">
        <v>40</v>
      </c>
      <c r="J80" s="48">
        <v>41</v>
      </c>
      <c r="K80" s="48">
        <v>42</v>
      </c>
      <c r="L80" s="48">
        <v>43</v>
      </c>
      <c r="M80" s="48">
        <v>44</v>
      </c>
      <c r="N80" s="48">
        <v>45</v>
      </c>
      <c r="O80" s="48">
        <v>46</v>
      </c>
      <c r="P80" s="48">
        <v>47</v>
      </c>
      <c r="Q80" s="48">
        <v>48</v>
      </c>
      <c r="R80" s="48">
        <v>49</v>
      </c>
      <c r="S80" s="48">
        <v>50</v>
      </c>
      <c r="T80" s="48">
        <v>51</v>
      </c>
      <c r="U80" s="48">
        <v>52</v>
      </c>
      <c r="V80" s="48">
        <v>53</v>
      </c>
      <c r="W80" s="48">
        <v>1</v>
      </c>
      <c r="X80" s="48">
        <v>2</v>
      </c>
      <c r="Y80" s="48">
        <v>3</v>
      </c>
      <c r="Z80" s="48">
        <v>4</v>
      </c>
      <c r="AA80" s="48">
        <v>5</v>
      </c>
      <c r="AB80" s="48">
        <v>6</v>
      </c>
      <c r="AC80" s="48">
        <v>7</v>
      </c>
      <c r="AD80" s="48">
        <v>8</v>
      </c>
      <c r="AE80" s="48">
        <v>9</v>
      </c>
      <c r="AF80" s="48">
        <v>10</v>
      </c>
      <c r="AG80" s="48">
        <v>11</v>
      </c>
      <c r="AH80" s="48">
        <v>12</v>
      </c>
      <c r="AI80" s="48">
        <v>13</v>
      </c>
      <c r="AJ80" s="48">
        <v>14</v>
      </c>
      <c r="AK80" s="48">
        <v>15</v>
      </c>
      <c r="AL80" s="48">
        <v>16</v>
      </c>
      <c r="AM80" s="48">
        <v>17</v>
      </c>
      <c r="AN80" s="48">
        <v>18</v>
      </c>
      <c r="AO80" s="48">
        <v>19</v>
      </c>
      <c r="AP80" s="48">
        <v>20</v>
      </c>
      <c r="AQ80" s="48">
        <v>21</v>
      </c>
      <c r="AR80" s="48">
        <v>22</v>
      </c>
      <c r="AS80" s="48">
        <v>23</v>
      </c>
      <c r="AT80" s="48">
        <v>24</v>
      </c>
      <c r="AU80" s="48">
        <v>25</v>
      </c>
      <c r="AV80" s="312"/>
    </row>
    <row r="81" spans="1:48" ht="24.75" customHeight="1" x14ac:dyDescent="0.25">
      <c r="A81" s="289"/>
      <c r="B81" s="298"/>
      <c r="C81" s="301"/>
      <c r="D81" s="292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96" t="s">
        <v>39</v>
      </c>
      <c r="W81" s="48" t="s">
        <v>39</v>
      </c>
      <c r="X81" s="61"/>
      <c r="Y81" s="314" t="s">
        <v>38</v>
      </c>
      <c r="Z81" s="314"/>
      <c r="AA81" s="314"/>
      <c r="AB81" s="314"/>
      <c r="AC81" s="314"/>
      <c r="AD81" s="314"/>
      <c r="AE81" s="314"/>
      <c r="AF81" s="314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 t="s">
        <v>45</v>
      </c>
      <c r="AV81" s="312"/>
    </row>
    <row r="82" spans="1:48" ht="15.75" thickBot="1" x14ac:dyDescent="0.3">
      <c r="A82" s="289"/>
      <c r="B82" s="299"/>
      <c r="C82" s="302"/>
      <c r="D82" s="293"/>
      <c r="E82" s="38">
        <v>1</v>
      </c>
      <c r="F82" s="38">
        <v>2</v>
      </c>
      <c r="G82" s="38">
        <v>3</v>
      </c>
      <c r="H82" s="38">
        <v>4</v>
      </c>
      <c r="I82" s="38">
        <v>5</v>
      </c>
      <c r="J82" s="38">
        <v>6</v>
      </c>
      <c r="K82" s="38">
        <v>7</v>
      </c>
      <c r="L82" s="38">
        <v>8</v>
      </c>
      <c r="M82" s="38">
        <v>9</v>
      </c>
      <c r="N82" s="38">
        <v>10</v>
      </c>
      <c r="O82" s="38">
        <v>11</v>
      </c>
      <c r="P82" s="38">
        <v>12</v>
      </c>
      <c r="Q82" s="38">
        <v>13</v>
      </c>
      <c r="R82" s="38">
        <v>14</v>
      </c>
      <c r="S82" s="38">
        <v>15</v>
      </c>
      <c r="T82" s="38">
        <v>16</v>
      </c>
      <c r="U82" s="38">
        <v>17</v>
      </c>
      <c r="V82" s="38">
        <v>18</v>
      </c>
      <c r="W82" s="38">
        <v>19</v>
      </c>
      <c r="X82" s="38">
        <v>20</v>
      </c>
      <c r="Y82" s="38">
        <v>21</v>
      </c>
      <c r="Z82" s="38">
        <v>22</v>
      </c>
      <c r="AA82" s="38">
        <v>23</v>
      </c>
      <c r="AB82" s="38">
        <v>24</v>
      </c>
      <c r="AC82" s="38">
        <v>25</v>
      </c>
      <c r="AD82" s="38">
        <v>26</v>
      </c>
      <c r="AE82" s="38">
        <v>27</v>
      </c>
      <c r="AF82" s="38">
        <v>28</v>
      </c>
      <c r="AG82" s="38">
        <v>29</v>
      </c>
      <c r="AH82" s="38">
        <v>30</v>
      </c>
      <c r="AI82" s="38">
        <v>31</v>
      </c>
      <c r="AJ82" s="38">
        <v>32</v>
      </c>
      <c r="AK82" s="38">
        <v>33</v>
      </c>
      <c r="AL82" s="38">
        <v>34</v>
      </c>
      <c r="AM82" s="38">
        <v>35</v>
      </c>
      <c r="AN82" s="38">
        <v>36</v>
      </c>
      <c r="AO82" s="38">
        <v>37</v>
      </c>
      <c r="AP82" s="38">
        <v>38</v>
      </c>
      <c r="AQ82" s="38">
        <v>39</v>
      </c>
      <c r="AR82" s="38">
        <v>40</v>
      </c>
      <c r="AS82" s="38">
        <v>41</v>
      </c>
      <c r="AT82" s="38">
        <v>42</v>
      </c>
      <c r="AU82" s="38">
        <v>43</v>
      </c>
      <c r="AV82" s="313"/>
    </row>
    <row r="83" spans="1:48" ht="15.75" thickBot="1" x14ac:dyDescent="0.3">
      <c r="A83" s="289"/>
      <c r="B83" s="6"/>
      <c r="C83" s="65"/>
      <c r="D83" s="7"/>
      <c r="E83" s="8">
        <v>1</v>
      </c>
      <c r="F83" s="8">
        <v>2</v>
      </c>
      <c r="G83" s="8">
        <v>3</v>
      </c>
      <c r="H83" s="8">
        <v>4</v>
      </c>
      <c r="I83" s="8">
        <v>5</v>
      </c>
      <c r="J83" s="8">
        <v>6</v>
      </c>
      <c r="K83" s="8">
        <v>7</v>
      </c>
      <c r="L83" s="8">
        <v>8</v>
      </c>
      <c r="M83" s="8">
        <v>9</v>
      </c>
      <c r="N83" s="8">
        <v>10</v>
      </c>
      <c r="O83" s="8">
        <v>11</v>
      </c>
      <c r="P83" s="8">
        <v>12</v>
      </c>
      <c r="Q83" s="8">
        <v>13</v>
      </c>
      <c r="R83" s="8">
        <v>14</v>
      </c>
      <c r="S83" s="8">
        <v>15</v>
      </c>
      <c r="T83" s="8">
        <v>16</v>
      </c>
      <c r="U83" s="8">
        <v>17</v>
      </c>
      <c r="V83" s="8">
        <v>18</v>
      </c>
      <c r="W83" s="8">
        <v>19</v>
      </c>
      <c r="X83" s="8">
        <v>20</v>
      </c>
      <c r="Y83" s="8">
        <v>21</v>
      </c>
      <c r="Z83" s="8">
        <v>22</v>
      </c>
      <c r="AA83" s="8">
        <v>23</v>
      </c>
      <c r="AB83" s="8">
        <v>24</v>
      </c>
      <c r="AC83" s="8">
        <v>25</v>
      </c>
      <c r="AD83" s="8">
        <v>26</v>
      </c>
      <c r="AE83" s="8">
        <v>27</v>
      </c>
      <c r="AF83" s="8">
        <v>28</v>
      </c>
      <c r="AG83" s="8">
        <v>29</v>
      </c>
      <c r="AH83" s="8">
        <v>30</v>
      </c>
      <c r="AI83" s="8">
        <v>31</v>
      </c>
      <c r="AJ83" s="8">
        <v>32</v>
      </c>
      <c r="AK83" s="8">
        <v>33</v>
      </c>
      <c r="AL83" s="8">
        <v>34</v>
      </c>
      <c r="AM83" s="8">
        <v>35</v>
      </c>
      <c r="AN83" s="8">
        <v>36</v>
      </c>
      <c r="AO83" s="8">
        <v>37</v>
      </c>
      <c r="AP83" s="8">
        <v>38</v>
      </c>
      <c r="AQ83" s="8">
        <v>39</v>
      </c>
      <c r="AR83" s="8">
        <v>40</v>
      </c>
      <c r="AS83" s="8">
        <v>41</v>
      </c>
      <c r="AT83" s="8">
        <v>42</v>
      </c>
      <c r="AU83" s="8">
        <v>43</v>
      </c>
      <c r="AV83" s="8" t="s">
        <v>40</v>
      </c>
    </row>
    <row r="84" spans="1:48" ht="16.5" thickTop="1" thickBot="1" x14ac:dyDescent="0.3">
      <c r="A84" s="289"/>
      <c r="B84" s="63" t="s">
        <v>47</v>
      </c>
      <c r="C84" s="77" t="s">
        <v>9</v>
      </c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26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50"/>
      <c r="AS84" s="50"/>
      <c r="AT84" s="50"/>
      <c r="AU84" s="50"/>
      <c r="AV84" s="50" t="s">
        <v>144</v>
      </c>
    </row>
    <row r="85" spans="1:48" ht="15.75" thickBot="1" x14ac:dyDescent="0.3">
      <c r="A85" s="289"/>
      <c r="B85" s="276" t="s">
        <v>95</v>
      </c>
      <c r="C85" s="304" t="s">
        <v>121</v>
      </c>
      <c r="D85" s="9" t="s">
        <v>10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 t="s">
        <v>28</v>
      </c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 t="s">
        <v>43</v>
      </c>
    </row>
    <row r="86" spans="1:48" ht="15.75" customHeight="1" thickBot="1" x14ac:dyDescent="0.3">
      <c r="A86" s="289"/>
      <c r="B86" s="285"/>
      <c r="C86" s="306"/>
      <c r="D86" s="9" t="s">
        <v>11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30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1:48" ht="15.75" thickBot="1" x14ac:dyDescent="0.3">
      <c r="A87" s="289"/>
      <c r="B87" s="276" t="s">
        <v>122</v>
      </c>
      <c r="C87" s="304" t="s">
        <v>123</v>
      </c>
      <c r="D87" s="9" t="s">
        <v>10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 t="s">
        <v>28</v>
      </c>
      <c r="V87" s="30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 t="s">
        <v>43</v>
      </c>
    </row>
    <row r="88" spans="1:48" ht="15.75" thickBot="1" x14ac:dyDescent="0.3">
      <c r="A88" s="289"/>
      <c r="B88" s="277"/>
      <c r="C88" s="305"/>
      <c r="D88" s="9" t="s">
        <v>11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1:48" ht="15.75" thickBot="1" x14ac:dyDescent="0.3">
      <c r="A89" s="289"/>
      <c r="B89" s="69" t="s">
        <v>50</v>
      </c>
      <c r="C89" s="70" t="s">
        <v>51</v>
      </c>
      <c r="D89" s="28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</row>
    <row r="90" spans="1:48" ht="15.75" thickBot="1" x14ac:dyDescent="0.3">
      <c r="A90" s="289"/>
      <c r="B90" s="276" t="s">
        <v>107</v>
      </c>
      <c r="C90" s="265" t="s">
        <v>52</v>
      </c>
      <c r="D90" s="9" t="s">
        <v>10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4"/>
      <c r="S90" s="14"/>
      <c r="T90" s="14"/>
      <c r="U90" s="14" t="s">
        <v>41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 t="s">
        <v>15</v>
      </c>
      <c r="AV90" s="14" t="s">
        <v>64</v>
      </c>
    </row>
    <row r="91" spans="1:48" ht="15.75" customHeight="1" thickBot="1" x14ac:dyDescent="0.3">
      <c r="A91" s="289"/>
      <c r="B91" s="277"/>
      <c r="C91" s="266"/>
      <c r="D91" s="9" t="s">
        <v>11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42"/>
      <c r="AU91" s="15"/>
      <c r="AV91" s="14"/>
    </row>
    <row r="92" spans="1:48" ht="15.75" customHeight="1" thickBot="1" x14ac:dyDescent="0.3">
      <c r="A92" s="289"/>
      <c r="B92" s="86" t="s">
        <v>55</v>
      </c>
      <c r="C92" s="95" t="s">
        <v>56</v>
      </c>
      <c r="D92" s="28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1:48" ht="36" customHeight="1" thickBot="1" x14ac:dyDescent="0.3">
      <c r="A93" s="289"/>
      <c r="B93" s="86" t="s">
        <v>110</v>
      </c>
      <c r="C93" s="95" t="s">
        <v>111</v>
      </c>
      <c r="D93" s="28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1:48" ht="16.5" customHeight="1" thickBot="1" x14ac:dyDescent="0.3">
      <c r="A94" s="289"/>
      <c r="B94" s="339" t="s">
        <v>124</v>
      </c>
      <c r="C94" s="265" t="s">
        <v>48</v>
      </c>
      <c r="D94" s="159" t="s">
        <v>10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 t="s">
        <v>41</v>
      </c>
      <c r="AV94" s="14" t="s">
        <v>42</v>
      </c>
    </row>
    <row r="95" spans="1:48" ht="16.5" customHeight="1" thickBot="1" x14ac:dyDescent="0.3">
      <c r="A95" s="289"/>
      <c r="B95" s="340"/>
      <c r="C95" s="266"/>
      <c r="D95" s="159" t="s">
        <v>11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216"/>
      <c r="AV95" s="14"/>
    </row>
    <row r="96" spans="1:48" ht="18" customHeight="1" thickBot="1" x14ac:dyDescent="0.3">
      <c r="A96" s="289"/>
      <c r="B96" s="339" t="s">
        <v>125</v>
      </c>
      <c r="C96" s="265" t="s">
        <v>23</v>
      </c>
      <c r="D96" s="159" t="s">
        <v>10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 t="s">
        <v>41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 t="s">
        <v>41</v>
      </c>
      <c r="AV96" s="14" t="s">
        <v>61</v>
      </c>
    </row>
    <row r="97" spans="1:48" ht="17.25" customHeight="1" thickBot="1" x14ac:dyDescent="0.3">
      <c r="A97" s="289"/>
      <c r="B97" s="340"/>
      <c r="C97" s="266"/>
      <c r="D97" s="159" t="s">
        <v>11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1:48" ht="15.75" customHeight="1" thickBot="1" x14ac:dyDescent="0.3">
      <c r="A98" s="289"/>
      <c r="B98" s="86" t="s">
        <v>57</v>
      </c>
      <c r="C98" s="95" t="s">
        <v>58</v>
      </c>
      <c r="D98" s="28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1:48" ht="15.75" customHeight="1" thickBot="1" x14ac:dyDescent="0.3">
      <c r="A99" s="289"/>
      <c r="B99" s="339" t="s">
        <v>59</v>
      </c>
      <c r="C99" s="265" t="s">
        <v>126</v>
      </c>
      <c r="D99" s="213" t="s">
        <v>10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 t="s">
        <v>28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 t="s">
        <v>43</v>
      </c>
    </row>
    <row r="100" spans="1:48" ht="15.75" customHeight="1" thickBot="1" x14ac:dyDescent="0.3">
      <c r="A100" s="289"/>
      <c r="B100" s="340"/>
      <c r="C100" s="266"/>
      <c r="D100" s="159" t="s">
        <v>11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48" ht="15.75" customHeight="1" thickBot="1" x14ac:dyDescent="0.3">
      <c r="A101" s="289"/>
      <c r="B101" s="339" t="s">
        <v>60</v>
      </c>
      <c r="C101" s="265" t="s">
        <v>127</v>
      </c>
      <c r="D101" s="159" t="s">
        <v>10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 t="s">
        <v>28</v>
      </c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 t="s">
        <v>43</v>
      </c>
    </row>
    <row r="102" spans="1:48" ht="15.75" customHeight="1" thickBot="1" x14ac:dyDescent="0.3">
      <c r="A102" s="289"/>
      <c r="B102" s="340"/>
      <c r="C102" s="266"/>
      <c r="D102" s="159" t="s">
        <v>11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1:48" ht="15.75" customHeight="1" thickBot="1" x14ac:dyDescent="0.3">
      <c r="A103" s="289"/>
      <c r="B103" s="339" t="s">
        <v>70</v>
      </c>
      <c r="C103" s="265" t="s">
        <v>128</v>
      </c>
      <c r="D103" s="159" t="s">
        <v>10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 t="s">
        <v>41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 t="s">
        <v>28</v>
      </c>
      <c r="AV103" s="14" t="s">
        <v>44</v>
      </c>
    </row>
    <row r="104" spans="1:48" ht="15.75" customHeight="1" thickBot="1" x14ac:dyDescent="0.3">
      <c r="A104" s="289"/>
      <c r="B104" s="340"/>
      <c r="C104" s="266"/>
      <c r="D104" s="97" t="s">
        <v>11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1:48" ht="15.75" customHeight="1" thickBot="1" x14ac:dyDescent="0.3">
      <c r="A105" s="289"/>
      <c r="B105" s="341" t="s">
        <v>71</v>
      </c>
      <c r="C105" s="265" t="s">
        <v>129</v>
      </c>
      <c r="D105" s="28" t="s">
        <v>10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 t="s">
        <v>28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 t="s">
        <v>43</v>
      </c>
    </row>
    <row r="106" spans="1:48" ht="15.75" customHeight="1" thickBot="1" x14ac:dyDescent="0.3">
      <c r="A106" s="289"/>
      <c r="B106" s="342"/>
      <c r="C106" s="266"/>
      <c r="D106" s="28" t="s">
        <v>11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1:48" ht="15.75" customHeight="1" thickBot="1" x14ac:dyDescent="0.3">
      <c r="A107" s="289"/>
      <c r="B107" s="343" t="s">
        <v>79</v>
      </c>
      <c r="C107" s="265" t="s">
        <v>130</v>
      </c>
      <c r="D107" s="28" t="s">
        <v>10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 t="s">
        <v>29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 t="s">
        <v>87</v>
      </c>
    </row>
    <row r="108" spans="1:48" ht="15.75" customHeight="1" thickBot="1" x14ac:dyDescent="0.3">
      <c r="A108" s="289"/>
      <c r="B108" s="344"/>
      <c r="C108" s="266"/>
      <c r="D108" s="28" t="s">
        <v>11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1:48" ht="15.75" customHeight="1" thickBot="1" x14ac:dyDescent="0.3">
      <c r="A109" s="289"/>
      <c r="B109" s="339" t="s">
        <v>84</v>
      </c>
      <c r="C109" s="349" t="s">
        <v>131</v>
      </c>
      <c r="D109" s="28" t="s">
        <v>10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 t="s">
        <v>28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 t="s">
        <v>43</v>
      </c>
    </row>
    <row r="110" spans="1:48" ht="15.75" customHeight="1" thickBot="1" x14ac:dyDescent="0.3">
      <c r="A110" s="289"/>
      <c r="B110" s="340"/>
      <c r="C110" s="350"/>
      <c r="D110" s="183" t="s">
        <v>11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1:48" ht="15.75" customHeight="1" thickBot="1" x14ac:dyDescent="0.3">
      <c r="A111" s="289"/>
      <c r="B111" s="339" t="s">
        <v>132</v>
      </c>
      <c r="C111" s="265" t="s">
        <v>77</v>
      </c>
      <c r="D111" s="28" t="s">
        <v>10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 t="s">
        <v>28</v>
      </c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 t="s">
        <v>43</v>
      </c>
    </row>
    <row r="112" spans="1:48" ht="15.75" customHeight="1" thickBot="1" x14ac:dyDescent="0.3">
      <c r="A112" s="289"/>
      <c r="B112" s="340"/>
      <c r="C112" s="266"/>
      <c r="D112" s="28" t="s">
        <v>11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</row>
    <row r="113" spans="1:48" ht="15.75" customHeight="1" thickBot="1" x14ac:dyDescent="0.3">
      <c r="A113" s="289"/>
      <c r="B113" s="63" t="s">
        <v>12</v>
      </c>
      <c r="C113" s="129" t="s">
        <v>13</v>
      </c>
      <c r="D113" s="28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42"/>
      <c r="AU113" s="15"/>
      <c r="AV113" s="14"/>
    </row>
    <row r="114" spans="1:48" ht="15" customHeight="1" thickBot="1" x14ac:dyDescent="0.3">
      <c r="A114" s="289"/>
      <c r="B114" s="278" t="s">
        <v>14</v>
      </c>
      <c r="C114" s="280" t="s">
        <v>133</v>
      </c>
      <c r="D114" s="358"/>
      <c r="E114" s="21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60"/>
      <c r="AV114" s="58"/>
    </row>
    <row r="115" spans="1:48" ht="19.5" customHeight="1" thickBot="1" x14ac:dyDescent="0.3">
      <c r="A115" s="289"/>
      <c r="B115" s="353"/>
      <c r="C115" s="281"/>
      <c r="D115" s="359"/>
      <c r="E115" s="21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32"/>
      <c r="AQ115" s="14"/>
      <c r="AR115" s="14"/>
      <c r="AS115" s="14"/>
      <c r="AT115" s="16"/>
      <c r="AU115" s="15"/>
      <c r="AV115" s="14"/>
    </row>
    <row r="116" spans="1:48" ht="16.5" customHeight="1" thickBot="1" x14ac:dyDescent="0.3">
      <c r="A116" s="289"/>
      <c r="B116" s="285" t="s">
        <v>16</v>
      </c>
      <c r="C116" s="283" t="s">
        <v>134</v>
      </c>
      <c r="D116" s="159" t="s">
        <v>10</v>
      </c>
      <c r="E116" s="21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 t="s">
        <v>41</v>
      </c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 t="s">
        <v>28</v>
      </c>
      <c r="AV116" s="14" t="s">
        <v>44</v>
      </c>
    </row>
    <row r="117" spans="1:48" ht="15.75" customHeight="1" thickBot="1" x14ac:dyDescent="0.3">
      <c r="A117" s="289"/>
      <c r="B117" s="285"/>
      <c r="C117" s="354"/>
      <c r="D117" s="158" t="s">
        <v>11</v>
      </c>
      <c r="E117" s="2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1"/>
    </row>
    <row r="118" spans="1:48" ht="18" customHeight="1" thickBot="1" x14ac:dyDescent="0.3">
      <c r="A118" s="290"/>
      <c r="B118" s="276" t="s">
        <v>136</v>
      </c>
      <c r="C118" s="283" t="s">
        <v>135</v>
      </c>
      <c r="D118" s="28" t="s">
        <v>10</v>
      </c>
      <c r="E118" s="2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1"/>
    </row>
    <row r="119" spans="1:48" ht="18.75" customHeight="1" thickBot="1" x14ac:dyDescent="0.3">
      <c r="A119" s="290"/>
      <c r="B119" s="277"/>
      <c r="C119" s="284"/>
      <c r="D119" s="28" t="s">
        <v>11</v>
      </c>
      <c r="E119" s="2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1"/>
    </row>
    <row r="120" spans="1:48" ht="15.75" customHeight="1" thickBot="1" x14ac:dyDescent="0.3">
      <c r="A120" s="290"/>
      <c r="B120" s="81" t="s">
        <v>69</v>
      </c>
      <c r="C120" s="212" t="s">
        <v>17</v>
      </c>
      <c r="D120" s="159"/>
      <c r="E120" s="21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 t="s">
        <v>28</v>
      </c>
      <c r="AV120" s="11" t="s">
        <v>43</v>
      </c>
    </row>
    <row r="121" spans="1:48" ht="15.75" thickBot="1" x14ac:dyDescent="0.3">
      <c r="A121" s="289"/>
      <c r="B121" s="81" t="s">
        <v>141</v>
      </c>
      <c r="C121" s="212" t="s">
        <v>17</v>
      </c>
      <c r="D121" s="159"/>
      <c r="E121" s="21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1:48" ht="15.75" customHeight="1" thickBot="1" x14ac:dyDescent="0.3">
      <c r="A122" s="87"/>
      <c r="B122" s="355" t="s">
        <v>19</v>
      </c>
      <c r="C122" s="356" t="s">
        <v>137</v>
      </c>
      <c r="D122" s="186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30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30"/>
      <c r="AL122" s="14"/>
      <c r="AM122" s="14"/>
      <c r="AN122" s="58"/>
      <c r="AO122" s="14"/>
      <c r="AP122" s="14"/>
      <c r="AQ122" s="14"/>
      <c r="AR122" s="14"/>
      <c r="AS122" s="14"/>
      <c r="AT122" s="14"/>
      <c r="AU122" s="14"/>
      <c r="AV122" s="58"/>
    </row>
    <row r="123" spans="1:48" ht="15.75" customHeight="1" thickBot="1" x14ac:dyDescent="0.3">
      <c r="A123" s="87"/>
      <c r="B123" s="340"/>
      <c r="C123" s="281"/>
      <c r="D123" s="159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1:48" ht="15.75" customHeight="1" thickBot="1" x14ac:dyDescent="0.3">
      <c r="A124" s="87"/>
      <c r="B124" s="276" t="s">
        <v>20</v>
      </c>
      <c r="C124" s="283" t="s">
        <v>138</v>
      </c>
      <c r="D124" s="28" t="s">
        <v>10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 t="s">
        <v>29</v>
      </c>
      <c r="AV124" s="50" t="s">
        <v>87</v>
      </c>
    </row>
    <row r="125" spans="1:48" ht="15" customHeight="1" thickBot="1" x14ac:dyDescent="0.3">
      <c r="A125" s="87"/>
      <c r="B125" s="285"/>
      <c r="C125" s="354"/>
      <c r="D125" s="159" t="s">
        <v>11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50"/>
    </row>
    <row r="126" spans="1:48" ht="15" customHeight="1" thickBot="1" x14ac:dyDescent="0.3">
      <c r="A126" s="185"/>
      <c r="B126" s="276" t="s">
        <v>139</v>
      </c>
      <c r="C126" s="283" t="s">
        <v>140</v>
      </c>
      <c r="D126" s="28" t="s">
        <v>10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 t="s">
        <v>29</v>
      </c>
      <c r="AV126" s="182" t="s">
        <v>87</v>
      </c>
    </row>
    <row r="127" spans="1:48" ht="15" customHeight="1" thickBot="1" x14ac:dyDescent="0.3">
      <c r="A127" s="185"/>
      <c r="B127" s="277"/>
      <c r="C127" s="284"/>
      <c r="D127" s="159" t="s">
        <v>11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182"/>
    </row>
    <row r="128" spans="1:48" ht="15" customHeight="1" thickBot="1" x14ac:dyDescent="0.3">
      <c r="A128" s="99"/>
      <c r="B128" s="186" t="s">
        <v>82</v>
      </c>
      <c r="C128" s="211" t="s">
        <v>17</v>
      </c>
      <c r="D128" s="28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>
        <v>3</v>
      </c>
      <c r="AV128" s="182" t="s">
        <v>87</v>
      </c>
    </row>
    <row r="129" spans="1:48" ht="15.75" customHeight="1" thickBot="1" x14ac:dyDescent="0.3">
      <c r="A129" s="87"/>
      <c r="B129" s="28" t="s">
        <v>142</v>
      </c>
      <c r="C129" s="41" t="s">
        <v>17</v>
      </c>
      <c r="D129" s="28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>
        <v>3</v>
      </c>
      <c r="AV129" s="182" t="s">
        <v>87</v>
      </c>
    </row>
    <row r="130" spans="1:48" ht="19.5" customHeight="1" thickBot="1" x14ac:dyDescent="0.3">
      <c r="A130" s="185"/>
      <c r="B130" s="278" t="s">
        <v>80</v>
      </c>
      <c r="C130" s="280" t="s">
        <v>116</v>
      </c>
      <c r="D130" s="345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7" t="s">
        <v>15</v>
      </c>
      <c r="AV130" s="182" t="s">
        <v>65</v>
      </c>
    </row>
    <row r="131" spans="1:48" ht="22.5" customHeight="1" thickBot="1" x14ac:dyDescent="0.3">
      <c r="A131" s="185"/>
      <c r="B131" s="279"/>
      <c r="C131" s="281"/>
      <c r="D131" s="34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182"/>
    </row>
    <row r="132" spans="1:48" ht="15.75" customHeight="1" thickBot="1" x14ac:dyDescent="0.3">
      <c r="A132" s="185"/>
      <c r="B132" s="347" t="s">
        <v>81</v>
      </c>
      <c r="C132" s="283" t="s">
        <v>117</v>
      </c>
      <c r="D132" s="28" t="s">
        <v>10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 t="s">
        <v>41</v>
      </c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 t="s">
        <v>28</v>
      </c>
      <c r="AV132" s="182" t="s">
        <v>44</v>
      </c>
    </row>
    <row r="133" spans="1:48" ht="15.75" customHeight="1" thickBot="1" x14ac:dyDescent="0.3">
      <c r="A133" s="185"/>
      <c r="B133" s="348"/>
      <c r="C133" s="284"/>
      <c r="D133" s="159" t="s">
        <v>11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182"/>
    </row>
    <row r="134" spans="1:48" ht="15.75" customHeight="1" thickBot="1" x14ac:dyDescent="0.3">
      <c r="A134" s="185"/>
      <c r="B134" s="28" t="s">
        <v>143</v>
      </c>
      <c r="C134" s="41" t="s">
        <v>17</v>
      </c>
      <c r="D134" s="169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 t="s">
        <v>28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182" t="s">
        <v>43</v>
      </c>
    </row>
    <row r="135" spans="1:48" ht="15.75" thickBot="1" x14ac:dyDescent="0.3">
      <c r="A135" s="87"/>
      <c r="B135" s="276"/>
      <c r="C135" s="351"/>
      <c r="D135" s="28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11"/>
    </row>
    <row r="136" spans="1:48" ht="15.75" thickBot="1" x14ac:dyDescent="0.3">
      <c r="A136" s="87"/>
      <c r="B136" s="277"/>
      <c r="C136" s="352"/>
      <c r="D136" s="28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50"/>
    </row>
  </sheetData>
  <mergeCells count="129">
    <mergeCell ref="A2:A3"/>
    <mergeCell ref="B2:B8"/>
    <mergeCell ref="AI2:AM2"/>
    <mergeCell ref="R2:V2"/>
    <mergeCell ref="W2:Z2"/>
    <mergeCell ref="Y7:AG7"/>
    <mergeCell ref="A4:A55"/>
    <mergeCell ref="B42:B43"/>
    <mergeCell ref="B40:B41"/>
    <mergeCell ref="C40:C41"/>
    <mergeCell ref="D40:D41"/>
    <mergeCell ref="B16:B17"/>
    <mergeCell ref="C16:C17"/>
    <mergeCell ref="C50:C51"/>
    <mergeCell ref="B48:B49"/>
    <mergeCell ref="B25:B26"/>
    <mergeCell ref="C25:C26"/>
    <mergeCell ref="C42:C43"/>
    <mergeCell ref="C52:C53"/>
    <mergeCell ref="B20:B21"/>
    <mergeCell ref="C20:C21"/>
    <mergeCell ref="B22:B23"/>
    <mergeCell ref="C22:C23"/>
    <mergeCell ref="B27:B28"/>
    <mergeCell ref="B1:AN1"/>
    <mergeCell ref="AN2:AQ2"/>
    <mergeCell ref="C2:C8"/>
    <mergeCell ref="B13:B14"/>
    <mergeCell ref="C13:C14"/>
    <mergeCell ref="C11:C12"/>
    <mergeCell ref="B11:B12"/>
    <mergeCell ref="AR76:AU76"/>
    <mergeCell ref="AV76:AV77"/>
    <mergeCell ref="B76:B82"/>
    <mergeCell ref="C76:C82"/>
    <mergeCell ref="AN76:AQ76"/>
    <mergeCell ref="AA76:AD76"/>
    <mergeCell ref="AE76:AH76"/>
    <mergeCell ref="AI76:AM76"/>
    <mergeCell ref="W76:Z76"/>
    <mergeCell ref="Y81:AF81"/>
    <mergeCell ref="AV78:AV82"/>
    <mergeCell ref="N76:Q76"/>
    <mergeCell ref="R76:V76"/>
    <mergeCell ref="E76:H76"/>
    <mergeCell ref="T79:AG79"/>
    <mergeCell ref="D76:D82"/>
    <mergeCell ref="B50:B51"/>
    <mergeCell ref="B85:B86"/>
    <mergeCell ref="C85:C86"/>
    <mergeCell ref="I76:M76"/>
    <mergeCell ref="D114:D115"/>
    <mergeCell ref="B87:B88"/>
    <mergeCell ref="C87:C88"/>
    <mergeCell ref="D56:D57"/>
    <mergeCell ref="C58:C59"/>
    <mergeCell ref="B101:B102"/>
    <mergeCell ref="C101:C102"/>
    <mergeCell ref="B103:B104"/>
    <mergeCell ref="C103:C104"/>
    <mergeCell ref="B105:B106"/>
    <mergeCell ref="C105:C106"/>
    <mergeCell ref="A63:D63"/>
    <mergeCell ref="B64:D64"/>
    <mergeCell ref="A61:D61"/>
    <mergeCell ref="A62:D62"/>
    <mergeCell ref="B56:B57"/>
    <mergeCell ref="C56:C57"/>
    <mergeCell ref="B58:B59"/>
    <mergeCell ref="B111:B112"/>
    <mergeCell ref="C111:C112"/>
    <mergeCell ref="AV2:AV3"/>
    <mergeCell ref="D2:D8"/>
    <mergeCell ref="E2:H2"/>
    <mergeCell ref="I2:M2"/>
    <mergeCell ref="N2:Q2"/>
    <mergeCell ref="AV4:AV8"/>
    <mergeCell ref="T5:AG5"/>
    <mergeCell ref="AR2:AU2"/>
    <mergeCell ref="AA2:AD2"/>
    <mergeCell ref="AE2:AH2"/>
    <mergeCell ref="C27:C28"/>
    <mergeCell ref="A76:A77"/>
    <mergeCell ref="B135:B136"/>
    <mergeCell ref="C135:C136"/>
    <mergeCell ref="A78:A121"/>
    <mergeCell ref="B90:B91"/>
    <mergeCell ref="C90:C91"/>
    <mergeCell ref="B114:B115"/>
    <mergeCell ref="C114:C115"/>
    <mergeCell ref="B116:B117"/>
    <mergeCell ref="C116:C117"/>
    <mergeCell ref="B122:B123"/>
    <mergeCell ref="C122:C123"/>
    <mergeCell ref="B99:B100"/>
    <mergeCell ref="C99:C100"/>
    <mergeCell ref="B124:B125"/>
    <mergeCell ref="C124:C125"/>
    <mergeCell ref="C48:C49"/>
    <mergeCell ref="B52:B53"/>
    <mergeCell ref="B35:B36"/>
    <mergeCell ref="C35:C36"/>
    <mergeCell ref="B37:B38"/>
    <mergeCell ref="C37:C38"/>
    <mergeCell ref="B44:B45"/>
    <mergeCell ref="C44:C45"/>
    <mergeCell ref="B29:B30"/>
    <mergeCell ref="C29:C30"/>
    <mergeCell ref="B31:B32"/>
    <mergeCell ref="C31:C32"/>
    <mergeCell ref="B33:B34"/>
    <mergeCell ref="C33:C34"/>
    <mergeCell ref="D130:D131"/>
    <mergeCell ref="B132:B133"/>
    <mergeCell ref="C132:C133"/>
    <mergeCell ref="B94:B95"/>
    <mergeCell ref="C94:C95"/>
    <mergeCell ref="B96:B97"/>
    <mergeCell ref="C96:C97"/>
    <mergeCell ref="B118:B119"/>
    <mergeCell ref="C118:C119"/>
    <mergeCell ref="B126:B127"/>
    <mergeCell ref="C126:C127"/>
    <mergeCell ref="B130:B131"/>
    <mergeCell ref="C130:C131"/>
    <mergeCell ref="B107:B108"/>
    <mergeCell ref="C107:C108"/>
    <mergeCell ref="B109:B110"/>
    <mergeCell ref="C109:C110"/>
  </mergeCells>
  <pageMargins left="0.70866141732283472" right="0.39370078740157483" top="0.27559055118110237" bottom="0.62992125984251968" header="0.15748031496062992" footer="0.31496062992125984"/>
  <pageSetup paperSize="9" scale="50" orientation="landscape" horizontalDpi="180" verticalDpi="180" r:id="rId1"/>
  <ignoredErrors>
    <ignoredError sqref="AV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9"/>
  <sheetViews>
    <sheetView tabSelected="1" topLeftCell="C1" zoomScaleNormal="100" workbookViewId="0">
      <selection activeCell="E3" sqref="E3:AV4"/>
    </sheetView>
  </sheetViews>
  <sheetFormatPr defaultRowHeight="15" x14ac:dyDescent="0.25"/>
  <cols>
    <col min="1" max="1" width="4" customWidth="1"/>
    <col min="2" max="2" width="10.140625" customWidth="1"/>
    <col min="3" max="3" width="45.28515625" customWidth="1"/>
    <col min="4" max="4" width="11.85546875" customWidth="1"/>
    <col min="5" max="5" width="3.85546875" customWidth="1"/>
    <col min="6" max="48" width="3.7109375" customWidth="1"/>
    <col min="49" max="49" width="10.7109375" customWidth="1"/>
  </cols>
  <sheetData>
    <row r="1" spans="1:49" ht="15.75" thickBot="1" x14ac:dyDescent="0.3">
      <c r="C1" s="329" t="s">
        <v>145</v>
      </c>
      <c r="D1" s="329"/>
      <c r="E1" s="329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</row>
    <row r="2" spans="1:49" ht="16.5" thickTop="1" thickBot="1" x14ac:dyDescent="0.3">
      <c r="A2" s="331" t="s">
        <v>0</v>
      </c>
      <c r="B2" s="296" t="s">
        <v>1</v>
      </c>
      <c r="C2" s="300" t="s">
        <v>2</v>
      </c>
      <c r="D2" s="291" t="s">
        <v>3</v>
      </c>
      <c r="E2" s="287" t="s">
        <v>4</v>
      </c>
      <c r="F2" s="287"/>
      <c r="G2" s="287"/>
      <c r="H2" s="287"/>
      <c r="I2" s="322" t="s">
        <v>5</v>
      </c>
      <c r="J2" s="323"/>
      <c r="K2" s="323"/>
      <c r="L2" s="323"/>
      <c r="M2" s="324"/>
      <c r="N2" s="325" t="s">
        <v>6</v>
      </c>
      <c r="O2" s="326"/>
      <c r="P2" s="326"/>
      <c r="Q2" s="327"/>
      <c r="R2" s="328" t="s">
        <v>30</v>
      </c>
      <c r="S2" s="316"/>
      <c r="T2" s="316"/>
      <c r="U2" s="316"/>
      <c r="V2" s="317"/>
      <c r="W2" s="315" t="s">
        <v>31</v>
      </c>
      <c r="X2" s="316"/>
      <c r="Y2" s="316"/>
      <c r="Z2" s="317"/>
      <c r="AA2" s="315" t="s">
        <v>32</v>
      </c>
      <c r="AB2" s="316"/>
      <c r="AC2" s="316"/>
      <c r="AD2" s="317"/>
      <c r="AE2" s="315" t="s">
        <v>33</v>
      </c>
      <c r="AF2" s="316"/>
      <c r="AG2" s="316"/>
      <c r="AH2" s="317"/>
      <c r="AI2" s="315" t="s">
        <v>34</v>
      </c>
      <c r="AJ2" s="316"/>
      <c r="AK2" s="316"/>
      <c r="AL2" s="316"/>
      <c r="AM2" s="317"/>
      <c r="AN2" s="315" t="s">
        <v>35</v>
      </c>
      <c r="AO2" s="318"/>
      <c r="AP2" s="318"/>
      <c r="AQ2" s="319"/>
      <c r="AR2" s="315" t="s">
        <v>36</v>
      </c>
      <c r="AS2" s="316"/>
      <c r="AT2" s="316"/>
      <c r="AU2" s="316"/>
      <c r="AV2" s="317"/>
      <c r="AW2" s="357" t="s">
        <v>7</v>
      </c>
    </row>
    <row r="3" spans="1:49" ht="16.5" thickTop="1" thickBot="1" x14ac:dyDescent="0.3">
      <c r="A3" s="332"/>
      <c r="B3" s="297"/>
      <c r="C3" s="301"/>
      <c r="D3" s="292"/>
      <c r="E3" s="45">
        <v>31</v>
      </c>
      <c r="F3" s="33">
        <v>7</v>
      </c>
      <c r="G3" s="33">
        <v>14</v>
      </c>
      <c r="H3" s="33">
        <v>21</v>
      </c>
      <c r="I3" s="34">
        <v>28</v>
      </c>
      <c r="J3" s="34">
        <v>5</v>
      </c>
      <c r="K3" s="34">
        <v>12</v>
      </c>
      <c r="L3" s="34">
        <v>19</v>
      </c>
      <c r="M3" s="34">
        <v>26</v>
      </c>
      <c r="N3" s="34">
        <v>2</v>
      </c>
      <c r="O3" s="34">
        <v>9</v>
      </c>
      <c r="P3" s="34">
        <v>16</v>
      </c>
      <c r="Q3" s="34">
        <v>23</v>
      </c>
      <c r="R3" s="33">
        <v>30</v>
      </c>
      <c r="S3" s="33">
        <v>7</v>
      </c>
      <c r="T3" s="33">
        <v>14</v>
      </c>
      <c r="U3" s="33">
        <v>21</v>
      </c>
      <c r="V3" s="33">
        <v>28</v>
      </c>
      <c r="W3" s="35">
        <v>4</v>
      </c>
      <c r="X3" s="33">
        <v>11</v>
      </c>
      <c r="Y3" s="33">
        <v>18</v>
      </c>
      <c r="Z3" s="33">
        <v>25</v>
      </c>
      <c r="AA3" s="33">
        <v>1</v>
      </c>
      <c r="AB3" s="33">
        <v>8</v>
      </c>
      <c r="AC3" s="33">
        <v>15</v>
      </c>
      <c r="AD3" s="33">
        <v>22</v>
      </c>
      <c r="AE3" s="33">
        <v>1</v>
      </c>
      <c r="AF3" s="33">
        <v>8</v>
      </c>
      <c r="AG3" s="33">
        <v>15</v>
      </c>
      <c r="AH3" s="33">
        <v>22</v>
      </c>
      <c r="AI3" s="33">
        <v>29</v>
      </c>
      <c r="AJ3" s="33">
        <v>5</v>
      </c>
      <c r="AK3" s="33">
        <v>12</v>
      </c>
      <c r="AL3" s="33">
        <v>19</v>
      </c>
      <c r="AM3" s="33">
        <v>26</v>
      </c>
      <c r="AN3" s="33">
        <v>3</v>
      </c>
      <c r="AO3" s="33">
        <v>10</v>
      </c>
      <c r="AP3" s="33">
        <v>17</v>
      </c>
      <c r="AQ3" s="33">
        <v>24</v>
      </c>
      <c r="AR3" s="33">
        <v>31</v>
      </c>
      <c r="AS3" s="33">
        <v>7</v>
      </c>
      <c r="AT3" s="33">
        <v>14</v>
      </c>
      <c r="AU3" s="33">
        <v>21</v>
      </c>
      <c r="AV3" s="33">
        <v>28</v>
      </c>
      <c r="AW3" s="333"/>
    </row>
    <row r="4" spans="1:49" ht="15.75" thickBot="1" x14ac:dyDescent="0.3">
      <c r="A4" s="288" t="s">
        <v>75</v>
      </c>
      <c r="B4" s="298"/>
      <c r="C4" s="301"/>
      <c r="D4" s="292"/>
      <c r="E4" s="46">
        <v>5</v>
      </c>
      <c r="F4" s="36">
        <v>12</v>
      </c>
      <c r="G4" s="36">
        <v>19</v>
      </c>
      <c r="H4" s="36">
        <v>26</v>
      </c>
      <c r="I4" s="36">
        <v>3</v>
      </c>
      <c r="J4" s="36">
        <v>10</v>
      </c>
      <c r="K4" s="36">
        <v>17</v>
      </c>
      <c r="L4" s="36">
        <v>24</v>
      </c>
      <c r="M4" s="36">
        <v>31</v>
      </c>
      <c r="N4" s="36">
        <v>7</v>
      </c>
      <c r="O4" s="36">
        <v>14</v>
      </c>
      <c r="P4" s="36">
        <v>21</v>
      </c>
      <c r="Q4" s="36">
        <v>28</v>
      </c>
      <c r="R4" s="36">
        <v>5</v>
      </c>
      <c r="S4" s="36">
        <v>12</v>
      </c>
      <c r="T4" s="36">
        <v>19</v>
      </c>
      <c r="U4" s="36">
        <v>26</v>
      </c>
      <c r="V4" s="36">
        <v>2</v>
      </c>
      <c r="W4" s="47">
        <v>9</v>
      </c>
      <c r="X4" s="36">
        <v>16</v>
      </c>
      <c r="Y4" s="36">
        <v>23</v>
      </c>
      <c r="Z4" s="36">
        <v>30</v>
      </c>
      <c r="AA4" s="36">
        <v>6</v>
      </c>
      <c r="AB4" s="36">
        <v>13</v>
      </c>
      <c r="AC4" s="36">
        <v>20</v>
      </c>
      <c r="AD4" s="36">
        <v>27</v>
      </c>
      <c r="AE4" s="36">
        <v>6</v>
      </c>
      <c r="AF4" s="36">
        <v>13</v>
      </c>
      <c r="AG4" s="36">
        <v>20</v>
      </c>
      <c r="AH4" s="36">
        <v>27</v>
      </c>
      <c r="AI4" s="36">
        <v>3</v>
      </c>
      <c r="AJ4" s="36">
        <v>10</v>
      </c>
      <c r="AK4" s="36">
        <v>17</v>
      </c>
      <c r="AL4" s="36">
        <v>24</v>
      </c>
      <c r="AM4" s="36">
        <v>1</v>
      </c>
      <c r="AN4" s="36">
        <v>8</v>
      </c>
      <c r="AO4" s="36">
        <v>15</v>
      </c>
      <c r="AP4" s="36">
        <v>22</v>
      </c>
      <c r="AQ4" s="36">
        <v>29</v>
      </c>
      <c r="AR4" s="36">
        <v>5</v>
      </c>
      <c r="AS4" s="36">
        <v>12</v>
      </c>
      <c r="AT4" s="36">
        <v>19</v>
      </c>
      <c r="AU4" s="36">
        <v>26</v>
      </c>
      <c r="AV4" s="36">
        <v>3</v>
      </c>
      <c r="AW4" s="334"/>
    </row>
    <row r="5" spans="1:49" ht="15.75" thickTop="1" x14ac:dyDescent="0.25">
      <c r="A5" s="289"/>
      <c r="B5" s="298"/>
      <c r="C5" s="301"/>
      <c r="D5" s="292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14" t="s">
        <v>37</v>
      </c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12"/>
    </row>
    <row r="6" spans="1:49" x14ac:dyDescent="0.25">
      <c r="A6" s="289"/>
      <c r="B6" s="298"/>
      <c r="C6" s="301"/>
      <c r="D6" s="292"/>
      <c r="E6" s="64">
        <v>36</v>
      </c>
      <c r="F6" s="64">
        <v>37</v>
      </c>
      <c r="G6" s="64">
        <v>38</v>
      </c>
      <c r="H6" s="64">
        <v>39</v>
      </c>
      <c r="I6" s="64">
        <v>40</v>
      </c>
      <c r="J6" s="64">
        <v>41</v>
      </c>
      <c r="K6" s="64">
        <v>42</v>
      </c>
      <c r="L6" s="64">
        <v>43</v>
      </c>
      <c r="M6" s="64">
        <v>44</v>
      </c>
      <c r="N6" s="64">
        <v>45</v>
      </c>
      <c r="O6" s="64">
        <v>46</v>
      </c>
      <c r="P6" s="64">
        <v>47</v>
      </c>
      <c r="Q6" s="64">
        <v>48</v>
      </c>
      <c r="R6" s="64">
        <v>49</v>
      </c>
      <c r="S6" s="64">
        <v>50</v>
      </c>
      <c r="T6" s="64">
        <v>51</v>
      </c>
      <c r="U6" s="64">
        <v>52</v>
      </c>
      <c r="V6" s="64">
        <v>53</v>
      </c>
      <c r="W6" s="64">
        <v>1</v>
      </c>
      <c r="X6" s="64">
        <v>2</v>
      </c>
      <c r="Y6" s="64">
        <v>3</v>
      </c>
      <c r="Z6" s="64">
        <v>4</v>
      </c>
      <c r="AA6" s="64">
        <v>5</v>
      </c>
      <c r="AB6" s="64">
        <v>6</v>
      </c>
      <c r="AC6" s="64">
        <v>7</v>
      </c>
      <c r="AD6" s="64">
        <v>8</v>
      </c>
      <c r="AE6" s="64">
        <v>9</v>
      </c>
      <c r="AF6" s="64">
        <v>10</v>
      </c>
      <c r="AG6" s="64">
        <v>11</v>
      </c>
      <c r="AH6" s="64">
        <v>12</v>
      </c>
      <c r="AI6" s="64">
        <v>13</v>
      </c>
      <c r="AJ6" s="64">
        <v>14</v>
      </c>
      <c r="AK6" s="64">
        <v>15</v>
      </c>
      <c r="AL6" s="64">
        <v>16</v>
      </c>
      <c r="AM6" s="64">
        <v>17</v>
      </c>
      <c r="AN6" s="64">
        <v>18</v>
      </c>
      <c r="AO6" s="64">
        <v>19</v>
      </c>
      <c r="AP6" s="64">
        <v>20</v>
      </c>
      <c r="AQ6" s="64">
        <v>21</v>
      </c>
      <c r="AR6" s="64">
        <v>22</v>
      </c>
      <c r="AS6" s="64">
        <v>23</v>
      </c>
      <c r="AT6" s="64">
        <v>24</v>
      </c>
      <c r="AU6" s="192">
        <v>25</v>
      </c>
      <c r="AV6" s="64">
        <v>26</v>
      </c>
      <c r="AW6" s="312"/>
    </row>
    <row r="7" spans="1:49" ht="27.75" customHeight="1" x14ac:dyDescent="0.25">
      <c r="A7" s="289"/>
      <c r="B7" s="298"/>
      <c r="C7" s="301"/>
      <c r="D7" s="292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 t="s">
        <v>45</v>
      </c>
      <c r="V7" s="64" t="s">
        <v>39</v>
      </c>
      <c r="W7" s="64" t="s">
        <v>39</v>
      </c>
      <c r="X7" s="64"/>
      <c r="Y7" s="314" t="s">
        <v>38</v>
      </c>
      <c r="Z7" s="314"/>
      <c r="AA7" s="314"/>
      <c r="AB7" s="314"/>
      <c r="AC7" s="314"/>
      <c r="AD7" s="314"/>
      <c r="AE7" s="314"/>
      <c r="AF7" s="314"/>
      <c r="AG7" s="314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 t="s">
        <v>45</v>
      </c>
      <c r="AW7" s="312"/>
    </row>
    <row r="8" spans="1:49" ht="15.75" thickBot="1" x14ac:dyDescent="0.3">
      <c r="A8" s="289"/>
      <c r="B8" s="299"/>
      <c r="C8" s="302"/>
      <c r="D8" s="293"/>
      <c r="E8" s="38">
        <v>1</v>
      </c>
      <c r="F8" s="38">
        <v>2</v>
      </c>
      <c r="G8" s="38">
        <v>3</v>
      </c>
      <c r="H8" s="38">
        <v>4</v>
      </c>
      <c r="I8" s="38">
        <v>5</v>
      </c>
      <c r="J8" s="38">
        <v>6</v>
      </c>
      <c r="K8" s="38">
        <v>7</v>
      </c>
      <c r="L8" s="38">
        <v>8</v>
      </c>
      <c r="M8" s="38">
        <v>9</v>
      </c>
      <c r="N8" s="38">
        <v>10</v>
      </c>
      <c r="O8" s="38">
        <v>11</v>
      </c>
      <c r="P8" s="38">
        <v>12</v>
      </c>
      <c r="Q8" s="38">
        <v>13</v>
      </c>
      <c r="R8" s="38">
        <v>14</v>
      </c>
      <c r="S8" s="38">
        <v>15</v>
      </c>
      <c r="T8" s="38">
        <v>16</v>
      </c>
      <c r="U8" s="38">
        <v>17</v>
      </c>
      <c r="V8" s="38">
        <v>18</v>
      </c>
      <c r="W8" s="38">
        <v>19</v>
      </c>
      <c r="X8" s="38">
        <v>20</v>
      </c>
      <c r="Y8" s="38">
        <v>21</v>
      </c>
      <c r="Z8" s="38">
        <v>22</v>
      </c>
      <c r="AA8" s="38">
        <v>23</v>
      </c>
      <c r="AB8" s="38">
        <v>24</v>
      </c>
      <c r="AC8" s="38">
        <v>25</v>
      </c>
      <c r="AD8" s="38">
        <v>26</v>
      </c>
      <c r="AE8" s="38">
        <v>27</v>
      </c>
      <c r="AF8" s="38">
        <v>28</v>
      </c>
      <c r="AG8" s="38">
        <v>29</v>
      </c>
      <c r="AH8" s="38">
        <v>30</v>
      </c>
      <c r="AI8" s="38">
        <v>31</v>
      </c>
      <c r="AJ8" s="38">
        <v>32</v>
      </c>
      <c r="AK8" s="38">
        <v>33</v>
      </c>
      <c r="AL8" s="38">
        <v>34</v>
      </c>
      <c r="AM8" s="38">
        <v>35</v>
      </c>
      <c r="AN8" s="38">
        <v>36</v>
      </c>
      <c r="AO8" s="38">
        <v>37</v>
      </c>
      <c r="AP8" s="38">
        <v>38</v>
      </c>
      <c r="AQ8" s="38">
        <v>39</v>
      </c>
      <c r="AR8" s="38">
        <v>40</v>
      </c>
      <c r="AS8" s="38">
        <v>41</v>
      </c>
      <c r="AT8" s="38">
        <v>42</v>
      </c>
      <c r="AU8" s="38">
        <v>43</v>
      </c>
      <c r="AV8" s="38">
        <v>44</v>
      </c>
      <c r="AW8" s="313"/>
    </row>
    <row r="9" spans="1:49" ht="15.75" thickBot="1" x14ac:dyDescent="0.3">
      <c r="A9" s="289"/>
      <c r="B9" s="6"/>
      <c r="C9" s="65"/>
      <c r="D9" s="7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8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>
        <v>44</v>
      </c>
      <c r="AW9" s="8"/>
    </row>
    <row r="10" spans="1:49" ht="27" thickTop="1" thickBot="1" x14ac:dyDescent="0.3">
      <c r="A10" s="289"/>
      <c r="B10" s="86" t="s">
        <v>110</v>
      </c>
      <c r="C10" s="95" t="s">
        <v>111</v>
      </c>
      <c r="D10" s="2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42"/>
      <c r="AU10" s="42"/>
      <c r="AV10" s="15"/>
      <c r="AW10" s="14"/>
    </row>
    <row r="11" spans="1:49" ht="15.75" thickBot="1" x14ac:dyDescent="0.3">
      <c r="A11" s="289"/>
      <c r="B11" s="276" t="s">
        <v>147</v>
      </c>
      <c r="C11" s="265" t="s">
        <v>49</v>
      </c>
      <c r="D11" s="9" t="s">
        <v>10</v>
      </c>
      <c r="E11" s="21">
        <v>4</v>
      </c>
      <c r="F11" s="21">
        <v>4</v>
      </c>
      <c r="G11" s="21">
        <v>4</v>
      </c>
      <c r="H11" s="21"/>
      <c r="I11" s="21">
        <v>4</v>
      </c>
      <c r="J11" s="21"/>
      <c r="K11" s="21">
        <v>4</v>
      </c>
      <c r="L11" s="21"/>
      <c r="M11" s="21">
        <v>4</v>
      </c>
      <c r="N11" s="21">
        <v>4</v>
      </c>
      <c r="O11" s="21">
        <v>4</v>
      </c>
      <c r="P11" s="21">
        <v>4</v>
      </c>
      <c r="Q11" s="21">
        <v>4</v>
      </c>
      <c r="R11" s="21">
        <v>4</v>
      </c>
      <c r="S11" s="21">
        <v>2</v>
      </c>
      <c r="T11" s="21">
        <v>2</v>
      </c>
      <c r="U11" s="21"/>
      <c r="V11" s="21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>
        <f t="shared" ref="AW11:AW41" si="0">SUM(E11:AV11)</f>
        <v>48</v>
      </c>
    </row>
    <row r="12" spans="1:49" ht="15.75" thickBot="1" x14ac:dyDescent="0.3">
      <c r="A12" s="289"/>
      <c r="B12" s="285"/>
      <c r="C12" s="303"/>
      <c r="D12" s="68" t="s">
        <v>11</v>
      </c>
      <c r="E12" s="126">
        <v>1</v>
      </c>
      <c r="F12" s="126">
        <v>1</v>
      </c>
      <c r="G12" s="126">
        <v>1</v>
      </c>
      <c r="H12" s="126"/>
      <c r="I12" s="126">
        <v>1</v>
      </c>
      <c r="J12" s="126"/>
      <c r="K12" s="126">
        <v>1</v>
      </c>
      <c r="L12" s="126"/>
      <c r="M12" s="126">
        <v>1</v>
      </c>
      <c r="N12" s="126">
        <v>1</v>
      </c>
      <c r="O12" s="126">
        <v>1</v>
      </c>
      <c r="P12" s="126">
        <v>1</v>
      </c>
      <c r="Q12" s="126">
        <v>1</v>
      </c>
      <c r="R12" s="126">
        <v>2</v>
      </c>
      <c r="S12" s="126">
        <v>1</v>
      </c>
      <c r="T12" s="14">
        <v>1</v>
      </c>
      <c r="U12" s="14"/>
      <c r="V12" s="14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>
        <f>SUM(E12:AV12)</f>
        <v>14</v>
      </c>
    </row>
    <row r="13" spans="1:49" ht="15.75" thickBot="1" x14ac:dyDescent="0.3">
      <c r="A13" s="290"/>
      <c r="B13" s="366" t="s">
        <v>124</v>
      </c>
      <c r="C13" s="367" t="s">
        <v>48</v>
      </c>
      <c r="D13" s="160" t="s">
        <v>10</v>
      </c>
      <c r="E13" s="174">
        <v>4</v>
      </c>
      <c r="F13" s="174">
        <v>4</v>
      </c>
      <c r="G13" s="174">
        <v>6</v>
      </c>
      <c r="H13" s="174"/>
      <c r="I13" s="174">
        <v>6</v>
      </c>
      <c r="J13" s="174"/>
      <c r="K13" s="174">
        <v>6</v>
      </c>
      <c r="L13" s="174"/>
      <c r="M13" s="174">
        <v>6</v>
      </c>
      <c r="N13" s="174">
        <v>6</v>
      </c>
      <c r="O13" s="174">
        <v>6</v>
      </c>
      <c r="P13" s="174">
        <v>6</v>
      </c>
      <c r="Q13" s="174">
        <v>6</v>
      </c>
      <c r="R13" s="174">
        <v>6</v>
      </c>
      <c r="S13" s="174">
        <v>6</v>
      </c>
      <c r="T13" s="14">
        <v>6</v>
      </c>
      <c r="U13" s="14"/>
      <c r="V13" s="14"/>
      <c r="W13" s="14"/>
      <c r="X13" s="13">
        <v>2</v>
      </c>
      <c r="Y13" s="13">
        <v>2</v>
      </c>
      <c r="Z13" s="13">
        <v>2</v>
      </c>
      <c r="AA13" s="13"/>
      <c r="AB13" s="13">
        <v>2</v>
      </c>
      <c r="AC13" s="13"/>
      <c r="AD13" s="13">
        <v>2</v>
      </c>
      <c r="AE13" s="13"/>
      <c r="AF13" s="13">
        <v>4</v>
      </c>
      <c r="AG13" s="13">
        <v>4</v>
      </c>
      <c r="AH13" s="13">
        <v>4</v>
      </c>
      <c r="AI13" s="13"/>
      <c r="AJ13" s="13"/>
      <c r="AK13" s="13"/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  <c r="AW13" s="14">
        <f t="shared" ref="AW13:AW16" si="1">SUM(E13:AV13)</f>
        <v>96</v>
      </c>
    </row>
    <row r="14" spans="1:49" ht="15.75" thickBot="1" x14ac:dyDescent="0.3">
      <c r="A14" s="290"/>
      <c r="B14" s="308"/>
      <c r="C14" s="310"/>
      <c r="D14" s="160" t="s">
        <v>11</v>
      </c>
      <c r="E14" s="174">
        <v>1</v>
      </c>
      <c r="F14" s="174">
        <v>1</v>
      </c>
      <c r="G14" s="174">
        <v>1</v>
      </c>
      <c r="H14" s="174"/>
      <c r="I14" s="174">
        <v>1</v>
      </c>
      <c r="J14" s="174"/>
      <c r="K14" s="174">
        <v>1</v>
      </c>
      <c r="L14" s="174"/>
      <c r="M14" s="174">
        <v>1</v>
      </c>
      <c r="N14" s="174">
        <v>1</v>
      </c>
      <c r="O14" s="174">
        <v>1</v>
      </c>
      <c r="P14" s="174">
        <v>1</v>
      </c>
      <c r="Q14" s="174">
        <v>1</v>
      </c>
      <c r="R14" s="174"/>
      <c r="S14" s="174"/>
      <c r="T14" s="14"/>
      <c r="U14" s="14"/>
      <c r="V14" s="14"/>
      <c r="W14" s="14"/>
      <c r="X14" s="13"/>
      <c r="Y14" s="13"/>
      <c r="Z14" s="13"/>
      <c r="AA14" s="13"/>
      <c r="AB14" s="13"/>
      <c r="AC14" s="13"/>
      <c r="AD14" s="13"/>
      <c r="AE14" s="13"/>
      <c r="AF14" s="13">
        <v>2</v>
      </c>
      <c r="AG14" s="13"/>
      <c r="AH14" s="13">
        <v>2</v>
      </c>
      <c r="AI14" s="13"/>
      <c r="AJ14" s="13"/>
      <c r="AK14" s="13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/>
      <c r="AW14" s="14">
        <f t="shared" si="1"/>
        <v>14</v>
      </c>
    </row>
    <row r="15" spans="1:49" ht="15.75" thickBot="1" x14ac:dyDescent="0.3">
      <c r="A15" s="290"/>
      <c r="B15" s="366" t="s">
        <v>125</v>
      </c>
      <c r="C15" s="367" t="s">
        <v>23</v>
      </c>
      <c r="D15" s="160" t="s">
        <v>10</v>
      </c>
      <c r="E15" s="174">
        <v>2</v>
      </c>
      <c r="F15" s="174">
        <v>2</v>
      </c>
      <c r="G15" s="174">
        <v>2</v>
      </c>
      <c r="H15" s="174"/>
      <c r="I15" s="174">
        <v>2</v>
      </c>
      <c r="J15" s="174"/>
      <c r="K15" s="174">
        <v>2</v>
      </c>
      <c r="L15" s="174"/>
      <c r="M15" s="174">
        <v>2</v>
      </c>
      <c r="N15" s="174">
        <v>2</v>
      </c>
      <c r="O15" s="174">
        <v>2</v>
      </c>
      <c r="P15" s="174">
        <v>2</v>
      </c>
      <c r="Q15" s="174">
        <v>2</v>
      </c>
      <c r="R15" s="174">
        <v>2</v>
      </c>
      <c r="S15" s="174">
        <v>2</v>
      </c>
      <c r="T15" s="14">
        <v>2</v>
      </c>
      <c r="U15" s="14"/>
      <c r="V15" s="14"/>
      <c r="W15" s="14"/>
      <c r="X15" s="13">
        <v>2</v>
      </c>
      <c r="Y15" s="13">
        <v>2</v>
      </c>
      <c r="Z15" s="13">
        <v>2</v>
      </c>
      <c r="AA15" s="13"/>
      <c r="AB15" s="13">
        <v>2</v>
      </c>
      <c r="AC15" s="13"/>
      <c r="AD15" s="13">
        <v>2</v>
      </c>
      <c r="AE15" s="13"/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4">
        <v>2</v>
      </c>
      <c r="AP15" s="14"/>
      <c r="AQ15" s="14"/>
      <c r="AR15" s="14"/>
      <c r="AS15" s="14"/>
      <c r="AT15" s="14"/>
      <c r="AU15" s="14"/>
      <c r="AV15" s="14"/>
      <c r="AW15" s="14">
        <f t="shared" si="1"/>
        <v>56</v>
      </c>
    </row>
    <row r="16" spans="1:49" ht="15.75" thickBot="1" x14ac:dyDescent="0.3">
      <c r="A16" s="290"/>
      <c r="B16" s="308"/>
      <c r="C16" s="310"/>
      <c r="D16" s="160" t="s">
        <v>11</v>
      </c>
      <c r="E16" s="174">
        <v>2</v>
      </c>
      <c r="F16" s="174">
        <v>2</v>
      </c>
      <c r="G16" s="174">
        <v>2</v>
      </c>
      <c r="H16" s="174"/>
      <c r="I16" s="174">
        <v>2</v>
      </c>
      <c r="J16" s="174"/>
      <c r="K16" s="174">
        <v>2</v>
      </c>
      <c r="L16" s="174"/>
      <c r="M16" s="174">
        <v>2</v>
      </c>
      <c r="N16" s="174">
        <v>2</v>
      </c>
      <c r="O16" s="174">
        <v>2</v>
      </c>
      <c r="P16" s="174">
        <v>2</v>
      </c>
      <c r="Q16" s="174">
        <v>2</v>
      </c>
      <c r="R16" s="174">
        <v>2</v>
      </c>
      <c r="S16" s="174">
        <v>2</v>
      </c>
      <c r="T16" s="14">
        <v>2</v>
      </c>
      <c r="U16" s="14"/>
      <c r="V16" s="14"/>
      <c r="W16" s="14"/>
      <c r="X16" s="13">
        <v>2</v>
      </c>
      <c r="Y16" s="13">
        <v>2</v>
      </c>
      <c r="Z16" s="13">
        <v>2</v>
      </c>
      <c r="AA16" s="13"/>
      <c r="AB16" s="13">
        <v>2</v>
      </c>
      <c r="AC16" s="13"/>
      <c r="AD16" s="13">
        <v>2</v>
      </c>
      <c r="AE16" s="13"/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4">
        <v>2</v>
      </c>
      <c r="AP16" s="14"/>
      <c r="AQ16" s="14"/>
      <c r="AR16" s="14"/>
      <c r="AS16" s="14"/>
      <c r="AT16" s="14"/>
      <c r="AU16" s="14"/>
      <c r="AV16" s="14"/>
      <c r="AW16" s="14">
        <f t="shared" si="1"/>
        <v>56</v>
      </c>
    </row>
    <row r="17" spans="1:49" ht="26.25" thickBot="1" x14ac:dyDescent="0.3">
      <c r="A17" s="290"/>
      <c r="B17" s="152" t="s">
        <v>148</v>
      </c>
      <c r="C17" s="153" t="s">
        <v>149</v>
      </c>
      <c r="D17" s="13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5.75" thickBot="1" x14ac:dyDescent="0.3">
      <c r="A18" s="290"/>
      <c r="B18" s="276" t="s">
        <v>150</v>
      </c>
      <c r="C18" s="265" t="s">
        <v>52</v>
      </c>
      <c r="D18" s="9" t="s">
        <v>10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>
        <v>6</v>
      </c>
      <c r="Y18" s="14">
        <v>6</v>
      </c>
      <c r="Z18" s="14">
        <v>6</v>
      </c>
      <c r="AA18" s="14"/>
      <c r="AB18" s="14">
        <v>6</v>
      </c>
      <c r="AC18" s="14"/>
      <c r="AD18" s="14">
        <v>6</v>
      </c>
      <c r="AE18" s="14"/>
      <c r="AF18" s="14">
        <v>6</v>
      </c>
      <c r="AG18" s="14">
        <v>6</v>
      </c>
      <c r="AH18" s="14">
        <v>6</v>
      </c>
      <c r="AI18" s="14">
        <v>6</v>
      </c>
      <c r="AJ18" s="14">
        <v>6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>
        <f t="shared" ref="AW18:AW36" si="2">SUM(E18:AV18)</f>
        <v>60</v>
      </c>
    </row>
    <row r="19" spans="1:49" ht="15.75" thickBot="1" x14ac:dyDescent="0.3">
      <c r="A19" s="290"/>
      <c r="B19" s="285"/>
      <c r="C19" s="303"/>
      <c r="D19" s="68" t="s">
        <v>11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4"/>
      <c r="X19" s="14">
        <v>3</v>
      </c>
      <c r="Y19" s="14">
        <v>3</v>
      </c>
      <c r="Z19" s="14">
        <v>3</v>
      </c>
      <c r="AA19" s="14"/>
      <c r="AB19" s="14">
        <v>3</v>
      </c>
      <c r="AC19" s="14"/>
      <c r="AD19" s="14">
        <v>3</v>
      </c>
      <c r="AE19" s="14"/>
      <c r="AF19" s="14">
        <v>3</v>
      </c>
      <c r="AG19" s="14">
        <v>3</v>
      </c>
      <c r="AH19" s="14">
        <v>3</v>
      </c>
      <c r="AI19" s="14">
        <v>3</v>
      </c>
      <c r="AJ19" s="14">
        <v>3</v>
      </c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>
        <f t="shared" si="2"/>
        <v>30</v>
      </c>
    </row>
    <row r="20" spans="1:49" ht="15.75" thickBot="1" x14ac:dyDescent="0.3">
      <c r="A20" s="290"/>
      <c r="B20" s="100" t="s">
        <v>78</v>
      </c>
      <c r="C20" s="101" t="s">
        <v>58</v>
      </c>
      <c r="D20" s="10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>
        <f t="shared" si="2"/>
        <v>0</v>
      </c>
    </row>
    <row r="21" spans="1:49" ht="15.75" thickBot="1" x14ac:dyDescent="0.3">
      <c r="A21" s="290"/>
      <c r="B21" s="366" t="s">
        <v>151</v>
      </c>
      <c r="C21" s="367" t="s">
        <v>152</v>
      </c>
      <c r="D21" s="102" t="s">
        <v>10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>
        <v>2</v>
      </c>
      <c r="Y21" s="14">
        <v>2</v>
      </c>
      <c r="Z21" s="14">
        <v>2</v>
      </c>
      <c r="AA21" s="14"/>
      <c r="AB21" s="14">
        <v>4</v>
      </c>
      <c r="AC21" s="14"/>
      <c r="AD21" s="14">
        <v>2</v>
      </c>
      <c r="AE21" s="14"/>
      <c r="AF21" s="14">
        <v>4</v>
      </c>
      <c r="AG21" s="14"/>
      <c r="AH21" s="14">
        <v>2</v>
      </c>
      <c r="AI21" s="14">
        <v>2</v>
      </c>
      <c r="AJ21" s="14">
        <v>2</v>
      </c>
      <c r="AK21" s="14">
        <v>8</v>
      </c>
      <c r="AL21" s="14">
        <v>4</v>
      </c>
      <c r="AM21" s="14">
        <v>4</v>
      </c>
      <c r="AN21" s="14">
        <v>4</v>
      </c>
      <c r="AO21" s="14">
        <v>6</v>
      </c>
      <c r="AP21" s="14"/>
      <c r="AQ21" s="14"/>
      <c r="AR21" s="14"/>
      <c r="AS21" s="14"/>
      <c r="AT21" s="14"/>
      <c r="AU21" s="14"/>
      <c r="AV21" s="14"/>
      <c r="AW21" s="14">
        <f t="shared" si="2"/>
        <v>48</v>
      </c>
    </row>
    <row r="22" spans="1:49" ht="15.75" thickBot="1" x14ac:dyDescent="0.3">
      <c r="A22" s="290"/>
      <c r="B22" s="308"/>
      <c r="C22" s="310"/>
      <c r="D22" s="102" t="s">
        <v>11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4"/>
      <c r="X22" s="14">
        <v>1</v>
      </c>
      <c r="Y22" s="14">
        <v>1</v>
      </c>
      <c r="Z22" s="14">
        <v>1</v>
      </c>
      <c r="AA22" s="14"/>
      <c r="AB22" s="14">
        <v>2</v>
      </c>
      <c r="AC22" s="14"/>
      <c r="AD22" s="14">
        <v>1</v>
      </c>
      <c r="AE22" s="14"/>
      <c r="AF22" s="14">
        <v>2</v>
      </c>
      <c r="AG22" s="14"/>
      <c r="AH22" s="14">
        <v>1</v>
      </c>
      <c r="AI22" s="14">
        <v>1</v>
      </c>
      <c r="AJ22" s="14">
        <v>1</v>
      </c>
      <c r="AK22" s="14">
        <v>4</v>
      </c>
      <c r="AL22" s="14">
        <v>2</v>
      </c>
      <c r="AM22" s="14">
        <v>2</v>
      </c>
      <c r="AN22" s="14">
        <v>2</v>
      </c>
      <c r="AO22" s="14">
        <v>3</v>
      </c>
      <c r="AP22" s="14"/>
      <c r="AQ22" s="14"/>
      <c r="AR22" s="14"/>
      <c r="AS22" s="14"/>
      <c r="AT22" s="14"/>
      <c r="AU22" s="14"/>
      <c r="AV22" s="14"/>
      <c r="AW22" s="14">
        <f t="shared" si="2"/>
        <v>24</v>
      </c>
    </row>
    <row r="23" spans="1:49" ht="15.75" thickBot="1" x14ac:dyDescent="0.3">
      <c r="A23" s="290"/>
      <c r="B23" s="366" t="s">
        <v>153</v>
      </c>
      <c r="C23" s="367" t="s">
        <v>63</v>
      </c>
      <c r="D23" s="160" t="s">
        <v>10</v>
      </c>
      <c r="E23" s="13"/>
      <c r="F23" s="13"/>
      <c r="G23" s="13">
        <v>2</v>
      </c>
      <c r="H23" s="13"/>
      <c r="I23" s="13">
        <v>4</v>
      </c>
      <c r="J23" s="13"/>
      <c r="K23" s="13">
        <v>4</v>
      </c>
      <c r="L23" s="13"/>
      <c r="M23" s="13">
        <v>6</v>
      </c>
      <c r="N23" s="13">
        <v>6</v>
      </c>
      <c r="O23" s="13">
        <v>6</v>
      </c>
      <c r="P23" s="13">
        <v>8</v>
      </c>
      <c r="Q23" s="13">
        <v>8</v>
      </c>
      <c r="R23" s="13">
        <v>8</v>
      </c>
      <c r="S23" s="13">
        <v>8</v>
      </c>
      <c r="T23" s="13">
        <v>8</v>
      </c>
      <c r="U23" s="13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>
        <f t="shared" si="2"/>
        <v>68</v>
      </c>
    </row>
    <row r="24" spans="1:49" ht="15.75" thickBot="1" x14ac:dyDescent="0.3">
      <c r="A24" s="290"/>
      <c r="B24" s="308"/>
      <c r="C24" s="310"/>
      <c r="D24" s="160" t="s">
        <v>11</v>
      </c>
      <c r="E24" s="13"/>
      <c r="F24" s="13"/>
      <c r="G24" s="13">
        <v>1</v>
      </c>
      <c r="H24" s="13"/>
      <c r="I24" s="13">
        <v>2</v>
      </c>
      <c r="J24" s="13"/>
      <c r="K24" s="13">
        <v>2</v>
      </c>
      <c r="L24" s="13"/>
      <c r="M24" s="13">
        <v>3</v>
      </c>
      <c r="N24" s="13">
        <v>3</v>
      </c>
      <c r="O24" s="13">
        <v>3</v>
      </c>
      <c r="P24" s="13">
        <v>4</v>
      </c>
      <c r="Q24" s="13">
        <v>3</v>
      </c>
      <c r="R24" s="13">
        <v>4</v>
      </c>
      <c r="S24" s="13">
        <v>4</v>
      </c>
      <c r="T24" s="13">
        <v>5</v>
      </c>
      <c r="U24" s="13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>
        <f t="shared" si="2"/>
        <v>34</v>
      </c>
    </row>
    <row r="25" spans="1:49" ht="15.75" thickBot="1" x14ac:dyDescent="0.3">
      <c r="A25" s="290"/>
      <c r="B25" s="366" t="s">
        <v>154</v>
      </c>
      <c r="C25" s="367" t="s">
        <v>155</v>
      </c>
      <c r="D25" s="160" t="s">
        <v>10</v>
      </c>
      <c r="E25" s="13"/>
      <c r="F25" s="13"/>
      <c r="G25" s="13"/>
      <c r="H25" s="13"/>
      <c r="I25" s="13"/>
      <c r="J25" s="13"/>
      <c r="K25" s="13">
        <v>4</v>
      </c>
      <c r="L25" s="13"/>
      <c r="M25" s="13">
        <v>4</v>
      </c>
      <c r="N25" s="13">
        <v>4</v>
      </c>
      <c r="O25" s="13">
        <v>4</v>
      </c>
      <c r="P25" s="13">
        <v>4</v>
      </c>
      <c r="Q25" s="13">
        <v>4</v>
      </c>
      <c r="R25" s="13">
        <v>4</v>
      </c>
      <c r="S25" s="13">
        <v>4</v>
      </c>
      <c r="T25" s="13">
        <v>4</v>
      </c>
      <c r="U25" s="13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>
        <f t="shared" si="2"/>
        <v>36</v>
      </c>
    </row>
    <row r="26" spans="1:49" ht="15.75" thickBot="1" x14ac:dyDescent="0.3">
      <c r="A26" s="290"/>
      <c r="B26" s="308"/>
      <c r="C26" s="310"/>
      <c r="D26" s="160" t="s">
        <v>11</v>
      </c>
      <c r="E26" s="13"/>
      <c r="F26" s="13"/>
      <c r="G26" s="13"/>
      <c r="H26" s="13"/>
      <c r="I26" s="13"/>
      <c r="J26" s="13"/>
      <c r="K26" s="13">
        <v>2</v>
      </c>
      <c r="L26" s="13"/>
      <c r="M26" s="13">
        <v>2</v>
      </c>
      <c r="N26" s="13">
        <v>2</v>
      </c>
      <c r="O26" s="13">
        <v>2</v>
      </c>
      <c r="P26" s="13">
        <v>2</v>
      </c>
      <c r="Q26" s="13">
        <v>2</v>
      </c>
      <c r="R26" s="13">
        <v>2</v>
      </c>
      <c r="S26" s="13">
        <v>2</v>
      </c>
      <c r="T26" s="13">
        <v>2</v>
      </c>
      <c r="U26" s="13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>
        <f t="shared" si="2"/>
        <v>18</v>
      </c>
    </row>
    <row r="27" spans="1:49" ht="15.75" thickBot="1" x14ac:dyDescent="0.3">
      <c r="A27" s="290"/>
      <c r="B27" s="366" t="s">
        <v>156</v>
      </c>
      <c r="C27" s="367" t="s">
        <v>157</v>
      </c>
      <c r="D27" s="160" t="s">
        <v>10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>
        <v>2</v>
      </c>
      <c r="AI27" s="14">
        <v>6</v>
      </c>
      <c r="AJ27" s="14">
        <v>4</v>
      </c>
      <c r="AK27" s="14">
        <v>4</v>
      </c>
      <c r="AL27" s="14">
        <v>6</v>
      </c>
      <c r="AM27" s="14">
        <v>4</v>
      </c>
      <c r="AN27" s="14">
        <v>6</v>
      </c>
      <c r="AO27" s="14">
        <v>4</v>
      </c>
      <c r="AP27" s="14"/>
      <c r="AQ27" s="14"/>
      <c r="AR27" s="14"/>
      <c r="AS27" s="14"/>
      <c r="AT27" s="14"/>
      <c r="AU27" s="14"/>
      <c r="AV27" s="14"/>
      <c r="AW27" s="14">
        <f t="shared" si="2"/>
        <v>36</v>
      </c>
    </row>
    <row r="28" spans="1:49" ht="15.75" thickBot="1" x14ac:dyDescent="0.3">
      <c r="A28" s="290"/>
      <c r="B28" s="308"/>
      <c r="C28" s="310"/>
      <c r="D28" s="160" t="s">
        <v>11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v>1</v>
      </c>
      <c r="AI28" s="14">
        <v>3</v>
      </c>
      <c r="AJ28" s="14">
        <v>2</v>
      </c>
      <c r="AK28" s="14">
        <v>2</v>
      </c>
      <c r="AL28" s="14">
        <v>3</v>
      </c>
      <c r="AM28" s="14">
        <v>2</v>
      </c>
      <c r="AN28" s="14">
        <v>3</v>
      </c>
      <c r="AO28" s="14">
        <v>2</v>
      </c>
      <c r="AP28" s="14"/>
      <c r="AQ28" s="14"/>
      <c r="AR28" s="14"/>
      <c r="AS28" s="14"/>
      <c r="AT28" s="14"/>
      <c r="AU28" s="14"/>
      <c r="AV28" s="14"/>
      <c r="AW28" s="14">
        <f t="shared" si="2"/>
        <v>18</v>
      </c>
    </row>
    <row r="29" spans="1:49" ht="15.75" thickBot="1" x14ac:dyDescent="0.3">
      <c r="A29" s="290"/>
      <c r="B29" s="366" t="s">
        <v>158</v>
      </c>
      <c r="C29" s="367" t="s">
        <v>159</v>
      </c>
      <c r="D29" s="197" t="s">
        <v>10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>
        <v>4</v>
      </c>
      <c r="AG29" s="14">
        <v>4</v>
      </c>
      <c r="AH29" s="14">
        <v>6</v>
      </c>
      <c r="AI29" s="14">
        <v>6</v>
      </c>
      <c r="AJ29" s="14">
        <v>6</v>
      </c>
      <c r="AK29" s="14">
        <v>4</v>
      </c>
      <c r="AL29" s="14">
        <v>2</v>
      </c>
      <c r="AM29" s="14">
        <v>4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4">
        <f t="shared" si="2"/>
        <v>36</v>
      </c>
    </row>
    <row r="30" spans="1:49" ht="15.75" thickBot="1" x14ac:dyDescent="0.3">
      <c r="A30" s="290"/>
      <c r="B30" s="308"/>
      <c r="C30" s="310"/>
      <c r="D30" s="197" t="s">
        <v>11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>
        <v>2</v>
      </c>
      <c r="AG30" s="14">
        <v>2</v>
      </c>
      <c r="AH30" s="14">
        <v>3</v>
      </c>
      <c r="AI30" s="14">
        <v>3</v>
      </c>
      <c r="AJ30" s="14">
        <v>3</v>
      </c>
      <c r="AK30" s="14">
        <v>2</v>
      </c>
      <c r="AL30" s="14">
        <v>1</v>
      </c>
      <c r="AM30" s="14">
        <v>2</v>
      </c>
      <c r="AN30" s="14"/>
      <c r="AO30" s="14"/>
      <c r="AP30" s="14"/>
      <c r="AQ30" s="14"/>
      <c r="AR30" s="14"/>
      <c r="AS30" s="14"/>
      <c r="AT30" s="14"/>
      <c r="AU30" s="14"/>
      <c r="AV30" s="14"/>
      <c r="AW30" s="14">
        <f t="shared" si="2"/>
        <v>18</v>
      </c>
    </row>
    <row r="31" spans="1:49" ht="15.75" thickBot="1" x14ac:dyDescent="0.3">
      <c r="A31" s="290"/>
      <c r="B31" s="366" t="s">
        <v>160</v>
      </c>
      <c r="C31" s="367" t="s">
        <v>161</v>
      </c>
      <c r="D31" s="197" t="s">
        <v>10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4"/>
      <c r="X31" s="14">
        <v>6</v>
      </c>
      <c r="Y31" s="14">
        <v>6</v>
      </c>
      <c r="Z31" s="14">
        <v>6</v>
      </c>
      <c r="AA31" s="14"/>
      <c r="AB31" s="14">
        <v>4</v>
      </c>
      <c r="AC31" s="14"/>
      <c r="AD31" s="14">
        <v>6</v>
      </c>
      <c r="AE31" s="14"/>
      <c r="AF31" s="14">
        <v>4</v>
      </c>
      <c r="AG31" s="14">
        <v>4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>
        <f t="shared" si="2"/>
        <v>36</v>
      </c>
    </row>
    <row r="32" spans="1:49" ht="15.75" thickBot="1" x14ac:dyDescent="0.3">
      <c r="A32" s="290"/>
      <c r="B32" s="308"/>
      <c r="C32" s="310"/>
      <c r="D32" s="197" t="s">
        <v>11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4"/>
      <c r="X32" s="14">
        <v>3</v>
      </c>
      <c r="Y32" s="14">
        <v>3</v>
      </c>
      <c r="Z32" s="14">
        <v>3</v>
      </c>
      <c r="AA32" s="14"/>
      <c r="AB32" s="14">
        <v>2</v>
      </c>
      <c r="AC32" s="14"/>
      <c r="AD32" s="14">
        <v>3</v>
      </c>
      <c r="AE32" s="14"/>
      <c r="AF32" s="14">
        <v>2</v>
      </c>
      <c r="AG32" s="14">
        <v>2</v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>
        <f t="shared" si="2"/>
        <v>18</v>
      </c>
    </row>
    <row r="33" spans="1:49" ht="15.75" thickBot="1" x14ac:dyDescent="0.3">
      <c r="A33" s="290"/>
      <c r="B33" s="366" t="s">
        <v>162</v>
      </c>
      <c r="C33" s="367" t="s">
        <v>163</v>
      </c>
      <c r="D33" s="197" t="s">
        <v>10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>
        <v>4</v>
      </c>
      <c r="AM33" s="14">
        <v>8</v>
      </c>
      <c r="AN33" s="14">
        <v>12</v>
      </c>
      <c r="AO33" s="14">
        <v>12</v>
      </c>
      <c r="AP33" s="14"/>
      <c r="AQ33" s="14"/>
      <c r="AR33" s="14"/>
      <c r="AS33" s="14"/>
      <c r="AT33" s="14"/>
      <c r="AU33" s="14"/>
      <c r="AV33" s="14"/>
      <c r="AW33" s="14">
        <f t="shared" si="2"/>
        <v>36</v>
      </c>
    </row>
    <row r="34" spans="1:49" ht="15.75" thickBot="1" x14ac:dyDescent="0.3">
      <c r="A34" s="290"/>
      <c r="B34" s="308"/>
      <c r="C34" s="310"/>
      <c r="D34" s="197" t="s">
        <v>11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>
        <v>2</v>
      </c>
      <c r="AM34" s="14">
        <v>4</v>
      </c>
      <c r="AN34" s="14">
        <v>6</v>
      </c>
      <c r="AO34" s="14">
        <v>6</v>
      </c>
      <c r="AP34" s="14"/>
      <c r="AQ34" s="14"/>
      <c r="AR34" s="14"/>
      <c r="AS34" s="14"/>
      <c r="AT34" s="14"/>
      <c r="AU34" s="14"/>
      <c r="AV34" s="14"/>
      <c r="AW34" s="14">
        <f t="shared" si="2"/>
        <v>18</v>
      </c>
    </row>
    <row r="35" spans="1:49" ht="15.75" thickBot="1" x14ac:dyDescent="0.3">
      <c r="A35" s="289"/>
      <c r="B35" s="63" t="s">
        <v>12</v>
      </c>
      <c r="C35" s="133" t="s">
        <v>13</v>
      </c>
      <c r="D35" s="98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42"/>
      <c r="AU35" s="42"/>
      <c r="AV35" s="15"/>
      <c r="AW35" s="14">
        <f t="shared" si="2"/>
        <v>0</v>
      </c>
    </row>
    <row r="36" spans="1:49" ht="15" customHeight="1" thickBot="1" x14ac:dyDescent="0.3">
      <c r="A36" s="289"/>
      <c r="B36" s="364" t="s">
        <v>14</v>
      </c>
      <c r="C36" s="280" t="s">
        <v>133</v>
      </c>
      <c r="D36" s="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43"/>
      <c r="AU36" s="43"/>
      <c r="AV36" s="20"/>
      <c r="AW36" s="14">
        <f t="shared" si="2"/>
        <v>0</v>
      </c>
    </row>
    <row r="37" spans="1:49" ht="18" customHeight="1" thickBot="1" x14ac:dyDescent="0.3">
      <c r="A37" s="289"/>
      <c r="B37" s="365"/>
      <c r="C37" s="281"/>
      <c r="D37" s="2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14">
        <f>SUM(E37:AV37)</f>
        <v>0</v>
      </c>
    </row>
    <row r="38" spans="1:49" ht="16.5" customHeight="1" thickBot="1" x14ac:dyDescent="0.3">
      <c r="A38" s="289"/>
      <c r="B38" s="264" t="s">
        <v>16</v>
      </c>
      <c r="C38" s="283" t="s">
        <v>134</v>
      </c>
      <c r="D38" s="160" t="s">
        <v>10</v>
      </c>
      <c r="E38" s="21">
        <v>6</v>
      </c>
      <c r="F38" s="21">
        <v>6</v>
      </c>
      <c r="G38" s="21">
        <v>6</v>
      </c>
      <c r="H38" s="21"/>
      <c r="I38" s="21">
        <v>6</v>
      </c>
      <c r="J38" s="21"/>
      <c r="K38" s="21">
        <v>6</v>
      </c>
      <c r="L38" s="21"/>
      <c r="M38" s="21">
        <v>6</v>
      </c>
      <c r="N38" s="13">
        <v>6</v>
      </c>
      <c r="O38" s="13">
        <v>6</v>
      </c>
      <c r="P38" s="13">
        <v>4</v>
      </c>
      <c r="Q38" s="13">
        <v>2</v>
      </c>
      <c r="R38" s="13"/>
      <c r="S38" s="13"/>
      <c r="T38" s="13"/>
      <c r="U38" s="13"/>
      <c r="V38" s="14"/>
      <c r="W38" s="14"/>
      <c r="X38" s="14">
        <v>2</v>
      </c>
      <c r="Y38" s="14">
        <v>2</v>
      </c>
      <c r="Z38" s="14">
        <v>2</v>
      </c>
      <c r="AA38" s="14"/>
      <c r="AB38" s="14">
        <v>2</v>
      </c>
      <c r="AC38" s="14"/>
      <c r="AD38" s="14">
        <v>2</v>
      </c>
      <c r="AE38" s="14"/>
      <c r="AF38" s="14">
        <v>2</v>
      </c>
      <c r="AG38" s="14">
        <v>2</v>
      </c>
      <c r="AH38" s="14">
        <v>2</v>
      </c>
      <c r="AI38" s="14">
        <v>2</v>
      </c>
      <c r="AJ38" s="14">
        <v>2</v>
      </c>
      <c r="AK38" s="14">
        <v>2</v>
      </c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236"/>
      <c r="AW38" s="238">
        <f t="shared" si="0"/>
        <v>76</v>
      </c>
    </row>
    <row r="39" spans="1:49" ht="15.75" thickBot="1" x14ac:dyDescent="0.3">
      <c r="A39" s="289"/>
      <c r="B39" s="285"/>
      <c r="C39" s="354"/>
      <c r="D39" s="198" t="s">
        <v>11</v>
      </c>
      <c r="E39" s="18">
        <v>5</v>
      </c>
      <c r="F39" s="18">
        <v>5</v>
      </c>
      <c r="G39" s="18">
        <v>4</v>
      </c>
      <c r="H39" s="18"/>
      <c r="I39" s="18">
        <v>4</v>
      </c>
      <c r="J39" s="18"/>
      <c r="K39" s="18">
        <v>4</v>
      </c>
      <c r="L39" s="18"/>
      <c r="M39" s="18">
        <v>4</v>
      </c>
      <c r="N39" s="18">
        <v>4</v>
      </c>
      <c r="O39" s="18">
        <v>4</v>
      </c>
      <c r="P39" s="18">
        <v>3</v>
      </c>
      <c r="Q39" s="18">
        <v>2</v>
      </c>
      <c r="R39" s="18"/>
      <c r="S39" s="18"/>
      <c r="T39" s="18"/>
      <c r="U39" s="18"/>
      <c r="V39" s="19"/>
      <c r="W39" s="19"/>
      <c r="X39" s="19">
        <v>1</v>
      </c>
      <c r="Y39" s="19">
        <v>1</v>
      </c>
      <c r="Z39" s="19">
        <v>1</v>
      </c>
      <c r="AA39" s="19"/>
      <c r="AB39" s="19">
        <v>1</v>
      </c>
      <c r="AC39" s="19"/>
      <c r="AD39" s="19">
        <v>1</v>
      </c>
      <c r="AE39" s="19"/>
      <c r="AF39" s="19">
        <v>1</v>
      </c>
      <c r="AG39" s="19">
        <v>1</v>
      </c>
      <c r="AH39" s="19">
        <v>1</v>
      </c>
      <c r="AI39" s="19">
        <v>1</v>
      </c>
      <c r="AJ39" s="19">
        <v>1</v>
      </c>
      <c r="AK39" s="19">
        <v>1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22"/>
      <c r="AV39" s="237"/>
      <c r="AW39" s="239">
        <f t="shared" si="0"/>
        <v>50</v>
      </c>
    </row>
    <row r="40" spans="1:49" ht="18.75" customHeight="1" thickBot="1" x14ac:dyDescent="0.3">
      <c r="A40" s="290"/>
      <c r="B40" s="276" t="s">
        <v>136</v>
      </c>
      <c r="C40" s="362" t="s">
        <v>135</v>
      </c>
      <c r="D40" s="28" t="s">
        <v>10</v>
      </c>
      <c r="E40" s="173">
        <v>6</v>
      </c>
      <c r="F40" s="106">
        <v>6</v>
      </c>
      <c r="G40" s="106">
        <v>6</v>
      </c>
      <c r="H40" s="106"/>
      <c r="I40" s="106">
        <v>6</v>
      </c>
      <c r="J40" s="106"/>
      <c r="K40" s="106">
        <v>6</v>
      </c>
      <c r="L40" s="106"/>
      <c r="M40" s="106">
        <v>6</v>
      </c>
      <c r="N40" s="106">
        <v>6</v>
      </c>
      <c r="O40" s="106">
        <v>6</v>
      </c>
      <c r="P40" s="106">
        <v>6</v>
      </c>
      <c r="Q40" s="106">
        <v>4</v>
      </c>
      <c r="R40" s="106"/>
      <c r="S40" s="106"/>
      <c r="T40" s="106"/>
      <c r="U40" s="106"/>
      <c r="V40" s="114"/>
      <c r="W40" s="114"/>
      <c r="X40" s="114">
        <v>4</v>
      </c>
      <c r="Y40" s="114">
        <v>4</v>
      </c>
      <c r="Z40" s="114">
        <v>4</v>
      </c>
      <c r="AA40" s="114"/>
      <c r="AB40" s="114">
        <v>4</v>
      </c>
      <c r="AC40" s="114"/>
      <c r="AD40" s="114">
        <v>4</v>
      </c>
      <c r="AE40" s="114"/>
      <c r="AF40" s="114">
        <v>4</v>
      </c>
      <c r="AG40" s="114">
        <v>4</v>
      </c>
      <c r="AH40" s="114">
        <v>4</v>
      </c>
      <c r="AI40" s="114">
        <v>4</v>
      </c>
      <c r="AJ40" s="114">
        <v>4</v>
      </c>
      <c r="AK40" s="114">
        <v>4</v>
      </c>
      <c r="AL40" s="114">
        <v>4</v>
      </c>
      <c r="AM40" s="114">
        <v>2</v>
      </c>
      <c r="AN40" s="114"/>
      <c r="AO40" s="114"/>
      <c r="AP40" s="114"/>
      <c r="AQ40" s="114"/>
      <c r="AR40" s="114"/>
      <c r="AS40" s="114"/>
      <c r="AT40" s="114"/>
      <c r="AU40" s="235"/>
      <c r="AV40" s="235"/>
      <c r="AW40" s="239">
        <f t="shared" si="0"/>
        <v>108</v>
      </c>
    </row>
    <row r="41" spans="1:49" ht="18.75" customHeight="1" thickBot="1" x14ac:dyDescent="0.3">
      <c r="A41" s="290"/>
      <c r="B41" s="277"/>
      <c r="C41" s="363"/>
      <c r="D41" s="28" t="s">
        <v>11</v>
      </c>
      <c r="E41" s="173">
        <v>5</v>
      </c>
      <c r="F41" s="106">
        <v>5</v>
      </c>
      <c r="G41" s="106">
        <v>4</v>
      </c>
      <c r="H41" s="106"/>
      <c r="I41" s="106">
        <v>4</v>
      </c>
      <c r="J41" s="106"/>
      <c r="K41" s="106">
        <v>4</v>
      </c>
      <c r="L41" s="106"/>
      <c r="M41" s="106">
        <v>4</v>
      </c>
      <c r="N41" s="106">
        <v>4</v>
      </c>
      <c r="O41" s="106">
        <v>5</v>
      </c>
      <c r="P41" s="106">
        <v>5</v>
      </c>
      <c r="Q41" s="106">
        <v>4</v>
      </c>
      <c r="R41" s="106"/>
      <c r="S41" s="106"/>
      <c r="T41" s="106"/>
      <c r="U41" s="106"/>
      <c r="V41" s="114"/>
      <c r="W41" s="114"/>
      <c r="X41" s="114">
        <v>1</v>
      </c>
      <c r="Y41" s="114">
        <v>1</v>
      </c>
      <c r="Z41" s="114">
        <v>1</v>
      </c>
      <c r="AA41" s="114"/>
      <c r="AB41" s="114">
        <v>1</v>
      </c>
      <c r="AC41" s="114"/>
      <c r="AD41" s="114">
        <v>1</v>
      </c>
      <c r="AE41" s="114"/>
      <c r="AF41" s="114">
        <v>1</v>
      </c>
      <c r="AG41" s="114">
        <v>1</v>
      </c>
      <c r="AH41" s="114">
        <v>1</v>
      </c>
      <c r="AI41" s="114">
        <v>1</v>
      </c>
      <c r="AJ41" s="114">
        <v>1</v>
      </c>
      <c r="AK41" s="114">
        <v>1</v>
      </c>
      <c r="AL41" s="114">
        <v>2</v>
      </c>
      <c r="AM41" s="114">
        <v>1</v>
      </c>
      <c r="AN41" s="114"/>
      <c r="AO41" s="114"/>
      <c r="AP41" s="114"/>
      <c r="AQ41" s="114"/>
      <c r="AR41" s="114"/>
      <c r="AS41" s="114"/>
      <c r="AT41" s="114"/>
      <c r="AU41" s="137"/>
      <c r="AV41" s="137"/>
      <c r="AW41" s="239">
        <f t="shared" si="0"/>
        <v>58</v>
      </c>
    </row>
    <row r="42" spans="1:49" ht="15.75" thickBot="1" x14ac:dyDescent="0.3">
      <c r="A42" s="289"/>
      <c r="B42" s="194" t="s">
        <v>69</v>
      </c>
      <c r="C42" s="232" t="s">
        <v>17</v>
      </c>
      <c r="D42" s="28"/>
      <c r="E42" s="173"/>
      <c r="F42" s="106"/>
      <c r="G42" s="106"/>
      <c r="H42" s="106">
        <v>36</v>
      </c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37"/>
      <c r="AW42" s="240">
        <f>SUM(E42:AV42)</f>
        <v>36</v>
      </c>
    </row>
    <row r="43" spans="1:49" ht="15.75" thickBot="1" x14ac:dyDescent="0.3">
      <c r="A43" s="195"/>
      <c r="B43" s="222" t="s">
        <v>141</v>
      </c>
      <c r="C43" s="233" t="s">
        <v>17</v>
      </c>
      <c r="D43" s="28"/>
      <c r="E43" s="173"/>
      <c r="F43" s="106"/>
      <c r="G43" s="106"/>
      <c r="H43" s="106"/>
      <c r="I43" s="106"/>
      <c r="J43" s="106">
        <v>36</v>
      </c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14"/>
      <c r="W43" s="114"/>
      <c r="X43" s="114"/>
      <c r="Y43" s="114"/>
      <c r="Z43" s="114"/>
      <c r="AA43" s="114">
        <v>36</v>
      </c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37"/>
      <c r="AV43" s="137"/>
      <c r="AW43" s="240">
        <f t="shared" ref="AW43:AW45" si="3">SUM(E43:AV43)</f>
        <v>72</v>
      </c>
    </row>
    <row r="44" spans="1:49" ht="15.75" thickBot="1" x14ac:dyDescent="0.3">
      <c r="A44" s="99"/>
      <c r="B44" s="193" t="s">
        <v>74</v>
      </c>
      <c r="C44" s="223" t="s">
        <v>18</v>
      </c>
      <c r="D44" s="28"/>
      <c r="E44" s="173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>
        <v>36</v>
      </c>
      <c r="AQ44" s="114"/>
      <c r="AR44" s="114"/>
      <c r="AS44" s="114"/>
      <c r="AT44" s="114"/>
      <c r="AU44" s="137"/>
      <c r="AV44" s="137"/>
      <c r="AW44" s="240">
        <f t="shared" si="3"/>
        <v>36</v>
      </c>
    </row>
    <row r="45" spans="1:49" ht="15.75" thickBot="1" x14ac:dyDescent="0.3">
      <c r="A45" s="195"/>
      <c r="B45" s="224" t="s">
        <v>164</v>
      </c>
      <c r="C45" s="233" t="s">
        <v>18</v>
      </c>
      <c r="D45" s="28"/>
      <c r="E45" s="173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>
        <v>36</v>
      </c>
      <c r="AR45" s="114">
        <v>36</v>
      </c>
      <c r="AS45" s="114">
        <v>36</v>
      </c>
      <c r="AT45" s="114"/>
      <c r="AU45" s="137"/>
      <c r="AV45" s="137"/>
      <c r="AW45" s="240">
        <f t="shared" si="3"/>
        <v>108</v>
      </c>
    </row>
    <row r="46" spans="1:49" x14ac:dyDescent="0.25">
      <c r="A46" s="156"/>
      <c r="B46" s="339" t="s">
        <v>19</v>
      </c>
      <c r="C46" s="356" t="s">
        <v>137</v>
      </c>
      <c r="D46" s="225"/>
      <c r="E46" s="173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37"/>
      <c r="AV46" s="137"/>
      <c r="AW46" s="239"/>
    </row>
    <row r="47" spans="1:49" ht="15.75" thickBot="1" x14ac:dyDescent="0.3">
      <c r="A47" s="156"/>
      <c r="B47" s="340"/>
      <c r="C47" s="281"/>
      <c r="D47" s="226"/>
      <c r="E47" s="173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37"/>
      <c r="AV47" s="137"/>
      <c r="AW47" s="239"/>
    </row>
    <row r="48" spans="1:49" x14ac:dyDescent="0.25">
      <c r="A48" s="99"/>
      <c r="B48" s="285" t="s">
        <v>20</v>
      </c>
      <c r="C48" s="369" t="s">
        <v>138</v>
      </c>
      <c r="D48" s="197" t="s">
        <v>10</v>
      </c>
      <c r="E48" s="173">
        <v>14</v>
      </c>
      <c r="F48" s="106">
        <v>14</v>
      </c>
      <c r="G48" s="106">
        <v>10</v>
      </c>
      <c r="H48" s="106"/>
      <c r="I48" s="106">
        <v>8</v>
      </c>
      <c r="J48" s="106"/>
      <c r="K48" s="106">
        <v>4</v>
      </c>
      <c r="L48" s="106"/>
      <c r="M48" s="106">
        <v>2</v>
      </c>
      <c r="N48" s="106">
        <v>2</v>
      </c>
      <c r="O48" s="106">
        <v>2</v>
      </c>
      <c r="P48" s="106">
        <v>2</v>
      </c>
      <c r="Q48" s="106">
        <v>6</v>
      </c>
      <c r="R48" s="106">
        <v>2</v>
      </c>
      <c r="S48" s="106"/>
      <c r="T48" s="106"/>
      <c r="U48" s="106"/>
      <c r="V48" s="114"/>
      <c r="W48" s="114"/>
      <c r="X48" s="114">
        <v>6</v>
      </c>
      <c r="Y48" s="114">
        <v>6</v>
      </c>
      <c r="Z48" s="114">
        <v>6</v>
      </c>
      <c r="AA48" s="114"/>
      <c r="AB48" s="114">
        <v>6</v>
      </c>
      <c r="AC48" s="114"/>
      <c r="AD48" s="114">
        <v>10</v>
      </c>
      <c r="AE48" s="114"/>
      <c r="AF48" s="114">
        <v>2</v>
      </c>
      <c r="AG48" s="114">
        <v>6</v>
      </c>
      <c r="AH48" s="114">
        <v>6</v>
      </c>
      <c r="AI48" s="114">
        <v>4</v>
      </c>
      <c r="AJ48" s="114">
        <v>6</v>
      </c>
      <c r="AK48" s="114">
        <v>12</v>
      </c>
      <c r="AL48" s="114">
        <v>12</v>
      </c>
      <c r="AM48" s="114">
        <v>12</v>
      </c>
      <c r="AN48" s="114">
        <v>12</v>
      </c>
      <c r="AO48" s="114">
        <v>12</v>
      </c>
      <c r="AP48" s="114"/>
      <c r="AQ48" s="114"/>
      <c r="AR48" s="114"/>
      <c r="AS48" s="114"/>
      <c r="AT48" s="114"/>
      <c r="AU48" s="137"/>
      <c r="AV48" s="137"/>
      <c r="AW48" s="239">
        <f t="shared" ref="AW48:AW55" si="4">SUM(E48:AV48)</f>
        <v>184</v>
      </c>
    </row>
    <row r="49" spans="1:49" x14ac:dyDescent="0.25">
      <c r="A49" s="99"/>
      <c r="B49" s="285"/>
      <c r="C49" s="369"/>
      <c r="D49" s="197" t="s">
        <v>11</v>
      </c>
      <c r="E49" s="173">
        <v>4</v>
      </c>
      <c r="F49" s="106">
        <v>4</v>
      </c>
      <c r="G49" s="106">
        <v>5</v>
      </c>
      <c r="H49" s="106"/>
      <c r="I49" s="106">
        <v>4</v>
      </c>
      <c r="J49" s="106"/>
      <c r="K49" s="106">
        <v>2</v>
      </c>
      <c r="L49" s="106"/>
      <c r="M49" s="106">
        <v>1</v>
      </c>
      <c r="N49" s="106">
        <v>1</v>
      </c>
      <c r="O49" s="106"/>
      <c r="P49" s="106"/>
      <c r="Q49" s="106">
        <v>3</v>
      </c>
      <c r="R49" s="106">
        <v>2</v>
      </c>
      <c r="S49" s="106"/>
      <c r="T49" s="106"/>
      <c r="U49" s="106"/>
      <c r="V49" s="114"/>
      <c r="W49" s="114"/>
      <c r="X49" s="114">
        <v>4</v>
      </c>
      <c r="Y49" s="114">
        <v>4</v>
      </c>
      <c r="Z49" s="114">
        <v>4</v>
      </c>
      <c r="AA49" s="114"/>
      <c r="AB49" s="114">
        <v>4</v>
      </c>
      <c r="AC49" s="114"/>
      <c r="AD49" s="114">
        <v>6</v>
      </c>
      <c r="AE49" s="114"/>
      <c r="AF49" s="114">
        <v>2</v>
      </c>
      <c r="AG49" s="114">
        <v>6</v>
      </c>
      <c r="AH49" s="114">
        <v>3</v>
      </c>
      <c r="AI49" s="114">
        <v>3</v>
      </c>
      <c r="AJ49" s="114">
        <v>3</v>
      </c>
      <c r="AK49" s="114">
        <v>6</v>
      </c>
      <c r="AL49" s="114">
        <v>6</v>
      </c>
      <c r="AM49" s="114">
        <v>5</v>
      </c>
      <c r="AN49" s="114">
        <v>5</v>
      </c>
      <c r="AO49" s="114">
        <v>5</v>
      </c>
      <c r="AP49" s="114"/>
      <c r="AQ49" s="114"/>
      <c r="AR49" s="114"/>
      <c r="AS49" s="114"/>
      <c r="AT49" s="114"/>
      <c r="AU49" s="137"/>
      <c r="AV49" s="137"/>
      <c r="AW49" s="239">
        <f t="shared" si="4"/>
        <v>92</v>
      </c>
    </row>
    <row r="50" spans="1:49" x14ac:dyDescent="0.25">
      <c r="A50" s="195"/>
      <c r="B50" s="366" t="s">
        <v>139</v>
      </c>
      <c r="C50" s="370" t="s">
        <v>140</v>
      </c>
      <c r="D50" s="197" t="s">
        <v>10</v>
      </c>
      <c r="E50" s="173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>
        <v>10</v>
      </c>
      <c r="S50" s="106">
        <v>14</v>
      </c>
      <c r="T50" s="106">
        <v>14</v>
      </c>
      <c r="U50" s="106"/>
      <c r="V50" s="114"/>
      <c r="W50" s="114"/>
      <c r="X50" s="114">
        <v>6</v>
      </c>
      <c r="Y50" s="114">
        <v>6</v>
      </c>
      <c r="Z50" s="114">
        <v>6</v>
      </c>
      <c r="AA50" s="114"/>
      <c r="AB50" s="114">
        <v>6</v>
      </c>
      <c r="AC50" s="114"/>
      <c r="AD50" s="114">
        <v>2</v>
      </c>
      <c r="AE50" s="114"/>
      <c r="AF50" s="114">
        <v>4</v>
      </c>
      <c r="AG50" s="114">
        <v>4</v>
      </c>
      <c r="AH50" s="114">
        <v>2</v>
      </c>
      <c r="AI50" s="114">
        <v>4</v>
      </c>
      <c r="AJ50" s="114">
        <v>6</v>
      </c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37"/>
      <c r="AV50" s="137"/>
      <c r="AW50" s="239">
        <f t="shared" si="4"/>
        <v>84</v>
      </c>
    </row>
    <row r="51" spans="1:49" x14ac:dyDescent="0.25">
      <c r="A51" s="195"/>
      <c r="B51" s="308"/>
      <c r="C51" s="371"/>
      <c r="D51" s="197" t="s">
        <v>11</v>
      </c>
      <c r="E51" s="173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>
        <v>6</v>
      </c>
      <c r="S51" s="106">
        <v>9</v>
      </c>
      <c r="T51" s="106">
        <v>8</v>
      </c>
      <c r="U51" s="106"/>
      <c r="V51" s="114"/>
      <c r="W51" s="114"/>
      <c r="X51" s="114">
        <v>3</v>
      </c>
      <c r="Y51" s="114">
        <v>3</v>
      </c>
      <c r="Z51" s="114">
        <v>3</v>
      </c>
      <c r="AA51" s="114"/>
      <c r="AB51" s="114">
        <v>3</v>
      </c>
      <c r="AC51" s="114"/>
      <c r="AD51" s="114">
        <v>1</v>
      </c>
      <c r="AE51" s="114"/>
      <c r="AF51" s="114">
        <v>1</v>
      </c>
      <c r="AG51" s="114">
        <v>1</v>
      </c>
      <c r="AH51" s="114">
        <v>1</v>
      </c>
      <c r="AI51" s="114">
        <v>1</v>
      </c>
      <c r="AJ51" s="114">
        <v>2</v>
      </c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37"/>
      <c r="AV51" s="137"/>
      <c r="AW51" s="239">
        <f t="shared" si="4"/>
        <v>42</v>
      </c>
    </row>
    <row r="52" spans="1:49" x14ac:dyDescent="0.25">
      <c r="A52" s="99"/>
      <c r="B52" s="184" t="s">
        <v>82</v>
      </c>
      <c r="C52" s="228" t="s">
        <v>17</v>
      </c>
      <c r="D52" s="165"/>
      <c r="E52" s="106"/>
      <c r="F52" s="106"/>
      <c r="G52" s="106"/>
      <c r="H52" s="106"/>
      <c r="I52" s="106"/>
      <c r="J52" s="106"/>
      <c r="K52" s="106"/>
      <c r="L52" s="106">
        <v>36</v>
      </c>
      <c r="M52" s="106"/>
      <c r="N52" s="106"/>
      <c r="O52" s="106"/>
      <c r="P52" s="106"/>
      <c r="Q52" s="106"/>
      <c r="R52" s="106"/>
      <c r="S52" s="106"/>
      <c r="T52" s="106"/>
      <c r="U52" s="106"/>
      <c r="V52" s="114"/>
      <c r="W52" s="114"/>
      <c r="X52" s="114"/>
      <c r="Y52" s="114"/>
      <c r="Z52" s="114"/>
      <c r="AA52" s="114"/>
      <c r="AB52" s="114"/>
      <c r="AC52" s="114">
        <v>36</v>
      </c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37"/>
      <c r="AV52" s="137"/>
      <c r="AW52" s="239">
        <f t="shared" si="4"/>
        <v>72</v>
      </c>
    </row>
    <row r="53" spans="1:49" x14ac:dyDescent="0.25">
      <c r="A53" s="195"/>
      <c r="B53" s="197" t="s">
        <v>142</v>
      </c>
      <c r="C53" s="136" t="s">
        <v>17</v>
      </c>
      <c r="D53" s="197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6"/>
      <c r="W53" s="166"/>
      <c r="X53" s="166"/>
      <c r="Y53" s="166"/>
      <c r="Z53" s="166"/>
      <c r="AA53" s="166"/>
      <c r="AB53" s="166"/>
      <c r="AC53" s="166"/>
      <c r="AD53" s="166"/>
      <c r="AE53" s="166">
        <v>36</v>
      </c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227"/>
      <c r="AV53" s="227"/>
      <c r="AW53" s="239">
        <f t="shared" si="4"/>
        <v>36</v>
      </c>
    </row>
    <row r="54" spans="1:49" ht="15.75" thickBot="1" x14ac:dyDescent="0.3">
      <c r="A54" s="87"/>
      <c r="B54" s="229" t="s">
        <v>83</v>
      </c>
      <c r="C54" s="135" t="s">
        <v>18</v>
      </c>
      <c r="D54" s="165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241">
        <v>36</v>
      </c>
      <c r="AU54" s="234"/>
      <c r="AV54" s="171"/>
      <c r="AW54" s="239">
        <f t="shared" si="4"/>
        <v>36</v>
      </c>
    </row>
    <row r="55" spans="1:49" ht="15.75" thickBot="1" x14ac:dyDescent="0.3">
      <c r="A55" s="195"/>
      <c r="B55" s="230" t="s">
        <v>165</v>
      </c>
      <c r="C55" s="231" t="s">
        <v>18</v>
      </c>
      <c r="D55" s="169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70"/>
      <c r="AU55" s="242">
        <v>36</v>
      </c>
      <c r="AV55" s="171"/>
      <c r="AW55" s="239">
        <f t="shared" si="4"/>
        <v>36</v>
      </c>
    </row>
    <row r="56" spans="1:49" ht="15.75" thickBot="1" x14ac:dyDescent="0.3">
      <c r="A56" s="272" t="s">
        <v>24</v>
      </c>
      <c r="B56" s="273"/>
      <c r="C56" s="273"/>
      <c r="D56" s="275"/>
      <c r="E56" s="21">
        <f>E54+E52+E48+E44+E42+E38+E27+E25+E23+E21+E18+E15+E13+E11+E29+E31+E33+E40+E43+E45+E50+E53+E55</f>
        <v>36</v>
      </c>
      <c r="F56" s="21">
        <f t="shared" ref="F56:AV56" si="5">F54+F52+F48+F44+F42+F38+F27+F25+F23+F21+F18+F15+F13+F11+F29+F31+F33+F40+F43+F45+F50+F53+F55</f>
        <v>36</v>
      </c>
      <c r="G56" s="21">
        <f t="shared" si="5"/>
        <v>36</v>
      </c>
      <c r="H56" s="21">
        <f t="shared" si="5"/>
        <v>36</v>
      </c>
      <c r="I56" s="21">
        <f t="shared" si="5"/>
        <v>36</v>
      </c>
      <c r="J56" s="21">
        <f t="shared" si="5"/>
        <v>36</v>
      </c>
      <c r="K56" s="21">
        <f t="shared" si="5"/>
        <v>36</v>
      </c>
      <c r="L56" s="21">
        <f t="shared" si="5"/>
        <v>36</v>
      </c>
      <c r="M56" s="21">
        <f t="shared" si="5"/>
        <v>36</v>
      </c>
      <c r="N56" s="21">
        <f t="shared" si="5"/>
        <v>36</v>
      </c>
      <c r="O56" s="21">
        <f t="shared" si="5"/>
        <v>36</v>
      </c>
      <c r="P56" s="21">
        <f t="shared" si="5"/>
        <v>36</v>
      </c>
      <c r="Q56" s="21">
        <f t="shared" si="5"/>
        <v>36</v>
      </c>
      <c r="R56" s="21">
        <f t="shared" si="5"/>
        <v>36</v>
      </c>
      <c r="S56" s="21">
        <f t="shared" si="5"/>
        <v>36</v>
      </c>
      <c r="T56" s="21">
        <f t="shared" si="5"/>
        <v>36</v>
      </c>
      <c r="U56" s="21">
        <f t="shared" si="5"/>
        <v>0</v>
      </c>
      <c r="V56" s="21">
        <f t="shared" si="5"/>
        <v>0</v>
      </c>
      <c r="W56" s="21">
        <f t="shared" si="5"/>
        <v>0</v>
      </c>
      <c r="X56" s="21">
        <f t="shared" si="5"/>
        <v>36</v>
      </c>
      <c r="Y56" s="21">
        <f t="shared" si="5"/>
        <v>36</v>
      </c>
      <c r="Z56" s="21">
        <f t="shared" si="5"/>
        <v>36</v>
      </c>
      <c r="AA56" s="21">
        <f t="shared" si="5"/>
        <v>36</v>
      </c>
      <c r="AB56" s="21">
        <f t="shared" si="5"/>
        <v>36</v>
      </c>
      <c r="AC56" s="21">
        <f t="shared" si="5"/>
        <v>36</v>
      </c>
      <c r="AD56" s="21">
        <f t="shared" si="5"/>
        <v>36</v>
      </c>
      <c r="AE56" s="21">
        <f t="shared" si="5"/>
        <v>36</v>
      </c>
      <c r="AF56" s="21">
        <f t="shared" si="5"/>
        <v>36</v>
      </c>
      <c r="AG56" s="21">
        <f t="shared" si="5"/>
        <v>36</v>
      </c>
      <c r="AH56" s="21">
        <f t="shared" si="5"/>
        <v>36</v>
      </c>
      <c r="AI56" s="21">
        <f t="shared" si="5"/>
        <v>36</v>
      </c>
      <c r="AJ56" s="21">
        <f t="shared" si="5"/>
        <v>38</v>
      </c>
      <c r="AK56" s="21">
        <f t="shared" si="5"/>
        <v>36</v>
      </c>
      <c r="AL56" s="21">
        <f t="shared" si="5"/>
        <v>34</v>
      </c>
      <c r="AM56" s="21">
        <f>AM54+AM52+AM48+AM44+AM42+AM38+AM27+AM25+AM23+AM21+AM18+AM15+AM13+AM11+AM29+AM31+AM33+AM40+AM43+AM45+AM50+AM53+AM55</f>
        <v>36</v>
      </c>
      <c r="AN56" s="21">
        <f t="shared" si="5"/>
        <v>36</v>
      </c>
      <c r="AO56" s="21">
        <f t="shared" si="5"/>
        <v>36</v>
      </c>
      <c r="AP56" s="21">
        <f t="shared" si="5"/>
        <v>36</v>
      </c>
      <c r="AQ56" s="21">
        <f t="shared" si="5"/>
        <v>36</v>
      </c>
      <c r="AR56" s="21">
        <f t="shared" si="5"/>
        <v>36</v>
      </c>
      <c r="AS56" s="21">
        <f t="shared" si="5"/>
        <v>36</v>
      </c>
      <c r="AT56" s="21">
        <f t="shared" si="5"/>
        <v>36</v>
      </c>
      <c r="AU56" s="21">
        <f t="shared" si="5"/>
        <v>36</v>
      </c>
      <c r="AV56" s="21">
        <f t="shared" si="5"/>
        <v>0</v>
      </c>
      <c r="AW56" s="21">
        <f>AW54+AW52+AW48+AW44+AW42+AW38+AW27+AW25+AW23+AW21+AW18+AW15+AW13+AW11+AW29+AW31+AW33+AW40+AW43+AW45+AW50+AW53+AW55</f>
        <v>1440</v>
      </c>
    </row>
    <row r="57" spans="1:49" ht="15.75" thickBot="1" x14ac:dyDescent="0.3">
      <c r="A57" s="335" t="s">
        <v>25</v>
      </c>
      <c r="B57" s="336"/>
      <c r="C57" s="336"/>
      <c r="D57" s="337"/>
      <c r="E57" s="168">
        <f>E49+E39+E28+E26+E24+E22+E19+E16+E14+E12+E30+E32+E34+E41+E51</f>
        <v>18</v>
      </c>
      <c r="F57" s="168">
        <f t="shared" ref="F57:AV57" si="6">F49+F39+F28+F26+F24+F22+F19+F16+F14+F12+F30+F32+F34+F41+F51</f>
        <v>18</v>
      </c>
      <c r="G57" s="168">
        <f t="shared" si="6"/>
        <v>18</v>
      </c>
      <c r="H57" s="168">
        <f t="shared" si="6"/>
        <v>0</v>
      </c>
      <c r="I57" s="168">
        <f t="shared" si="6"/>
        <v>18</v>
      </c>
      <c r="J57" s="168">
        <f t="shared" si="6"/>
        <v>0</v>
      </c>
      <c r="K57" s="168">
        <f t="shared" si="6"/>
        <v>18</v>
      </c>
      <c r="L57" s="168">
        <f t="shared" si="6"/>
        <v>0</v>
      </c>
      <c r="M57" s="168">
        <f t="shared" si="6"/>
        <v>18</v>
      </c>
      <c r="N57" s="168">
        <f t="shared" si="6"/>
        <v>18</v>
      </c>
      <c r="O57" s="168">
        <f t="shared" si="6"/>
        <v>18</v>
      </c>
      <c r="P57" s="168">
        <f t="shared" si="6"/>
        <v>18</v>
      </c>
      <c r="Q57" s="168">
        <f t="shared" si="6"/>
        <v>18</v>
      </c>
      <c r="R57" s="168">
        <f t="shared" si="6"/>
        <v>18</v>
      </c>
      <c r="S57" s="168">
        <f t="shared" si="6"/>
        <v>18</v>
      </c>
      <c r="T57" s="168">
        <f t="shared" si="6"/>
        <v>18</v>
      </c>
      <c r="U57" s="168">
        <f t="shared" si="6"/>
        <v>0</v>
      </c>
      <c r="V57" s="168">
        <f t="shared" si="6"/>
        <v>0</v>
      </c>
      <c r="W57" s="168">
        <f t="shared" si="6"/>
        <v>0</v>
      </c>
      <c r="X57" s="168">
        <f>X49+X39+X28+X26+X24+X22+X19+X16+X14+X12+X30+X32+X34+X41+X51</f>
        <v>18</v>
      </c>
      <c r="Y57" s="168">
        <f t="shared" si="6"/>
        <v>18</v>
      </c>
      <c r="Z57" s="168">
        <f t="shared" si="6"/>
        <v>18</v>
      </c>
      <c r="AA57" s="168">
        <f t="shared" si="6"/>
        <v>0</v>
      </c>
      <c r="AB57" s="168">
        <f t="shared" si="6"/>
        <v>18</v>
      </c>
      <c r="AC57" s="168">
        <f t="shared" si="6"/>
        <v>0</v>
      </c>
      <c r="AD57" s="168">
        <f t="shared" si="6"/>
        <v>18</v>
      </c>
      <c r="AE57" s="168">
        <f t="shared" si="6"/>
        <v>0</v>
      </c>
      <c r="AF57" s="168">
        <f t="shared" si="6"/>
        <v>18</v>
      </c>
      <c r="AG57" s="168">
        <f t="shared" si="6"/>
        <v>18</v>
      </c>
      <c r="AH57" s="168">
        <f t="shared" si="6"/>
        <v>18</v>
      </c>
      <c r="AI57" s="168">
        <f t="shared" si="6"/>
        <v>18</v>
      </c>
      <c r="AJ57" s="168">
        <f t="shared" si="6"/>
        <v>18</v>
      </c>
      <c r="AK57" s="168">
        <f t="shared" si="6"/>
        <v>18</v>
      </c>
      <c r="AL57" s="168">
        <f t="shared" si="6"/>
        <v>18</v>
      </c>
      <c r="AM57" s="168">
        <f t="shared" si="6"/>
        <v>18</v>
      </c>
      <c r="AN57" s="168">
        <f t="shared" si="6"/>
        <v>18</v>
      </c>
      <c r="AO57" s="168">
        <f t="shared" si="6"/>
        <v>18</v>
      </c>
      <c r="AP57" s="168">
        <f t="shared" si="6"/>
        <v>0</v>
      </c>
      <c r="AQ57" s="168">
        <f t="shared" si="6"/>
        <v>0</v>
      </c>
      <c r="AR57" s="168">
        <f t="shared" si="6"/>
        <v>0</v>
      </c>
      <c r="AS57" s="168">
        <f t="shared" si="6"/>
        <v>0</v>
      </c>
      <c r="AT57" s="168">
        <f t="shared" si="6"/>
        <v>0</v>
      </c>
      <c r="AU57" s="168">
        <f t="shared" si="6"/>
        <v>0</v>
      </c>
      <c r="AV57" s="168">
        <f t="shared" si="6"/>
        <v>0</v>
      </c>
      <c r="AW57" s="13">
        <f>AW49+AW39+AW28+AW26+AW24+AW22+AW19+AW16+AW14+AW12+AW30+AW32+AW34+AW41+AW51</f>
        <v>504</v>
      </c>
    </row>
    <row r="58" spans="1:49" ht="15.75" thickBot="1" x14ac:dyDescent="0.3">
      <c r="A58" s="335" t="s">
        <v>26</v>
      </c>
      <c r="B58" s="336"/>
      <c r="C58" s="336"/>
      <c r="D58" s="337"/>
      <c r="E58" s="13">
        <f>SUM(E56:E57)</f>
        <v>54</v>
      </c>
      <c r="F58" s="13">
        <f t="shared" ref="F58:AV58" si="7">SUM(F56:F57)</f>
        <v>54</v>
      </c>
      <c r="G58" s="13">
        <f t="shared" si="7"/>
        <v>54</v>
      </c>
      <c r="H58" s="13">
        <f t="shared" si="7"/>
        <v>36</v>
      </c>
      <c r="I58" s="13">
        <f t="shared" si="7"/>
        <v>54</v>
      </c>
      <c r="J58" s="13">
        <f t="shared" si="7"/>
        <v>36</v>
      </c>
      <c r="K58" s="13">
        <f t="shared" si="7"/>
        <v>54</v>
      </c>
      <c r="L58" s="13">
        <f t="shared" si="7"/>
        <v>36</v>
      </c>
      <c r="M58" s="13">
        <f t="shared" si="7"/>
        <v>54</v>
      </c>
      <c r="N58" s="13">
        <f t="shared" si="7"/>
        <v>54</v>
      </c>
      <c r="O58" s="13">
        <f t="shared" si="7"/>
        <v>54</v>
      </c>
      <c r="P58" s="13">
        <f t="shared" si="7"/>
        <v>54</v>
      </c>
      <c r="Q58" s="13">
        <f t="shared" si="7"/>
        <v>54</v>
      </c>
      <c r="R58" s="13">
        <f t="shared" si="7"/>
        <v>54</v>
      </c>
      <c r="S58" s="13">
        <f t="shared" si="7"/>
        <v>54</v>
      </c>
      <c r="T58" s="13">
        <f t="shared" si="7"/>
        <v>54</v>
      </c>
      <c r="U58" s="13">
        <f t="shared" si="7"/>
        <v>0</v>
      </c>
      <c r="V58" s="13">
        <f t="shared" si="7"/>
        <v>0</v>
      </c>
      <c r="W58" s="13">
        <f t="shared" si="7"/>
        <v>0</v>
      </c>
      <c r="X58" s="13">
        <f t="shared" si="7"/>
        <v>54</v>
      </c>
      <c r="Y58" s="13">
        <f t="shared" si="7"/>
        <v>54</v>
      </c>
      <c r="Z58" s="13">
        <f t="shared" si="7"/>
        <v>54</v>
      </c>
      <c r="AA58" s="13">
        <f t="shared" si="7"/>
        <v>36</v>
      </c>
      <c r="AB58" s="13">
        <f t="shared" si="7"/>
        <v>54</v>
      </c>
      <c r="AC58" s="13">
        <f t="shared" si="7"/>
        <v>36</v>
      </c>
      <c r="AD58" s="13">
        <f t="shared" si="7"/>
        <v>54</v>
      </c>
      <c r="AE58" s="13">
        <f t="shared" si="7"/>
        <v>36</v>
      </c>
      <c r="AF58" s="13">
        <f t="shared" si="7"/>
        <v>54</v>
      </c>
      <c r="AG58" s="13">
        <f t="shared" si="7"/>
        <v>54</v>
      </c>
      <c r="AH58" s="13">
        <f t="shared" si="7"/>
        <v>54</v>
      </c>
      <c r="AI58" s="13">
        <f t="shared" si="7"/>
        <v>54</v>
      </c>
      <c r="AJ58" s="13">
        <f t="shared" si="7"/>
        <v>56</v>
      </c>
      <c r="AK58" s="13">
        <f t="shared" si="7"/>
        <v>54</v>
      </c>
      <c r="AL58" s="13">
        <f t="shared" si="7"/>
        <v>52</v>
      </c>
      <c r="AM58" s="13">
        <f t="shared" si="7"/>
        <v>54</v>
      </c>
      <c r="AN58" s="13">
        <f t="shared" si="7"/>
        <v>54</v>
      </c>
      <c r="AO58" s="13">
        <f t="shared" si="7"/>
        <v>54</v>
      </c>
      <c r="AP58" s="13">
        <f t="shared" si="7"/>
        <v>36</v>
      </c>
      <c r="AQ58" s="13">
        <f t="shared" si="7"/>
        <v>36</v>
      </c>
      <c r="AR58" s="13">
        <f t="shared" si="7"/>
        <v>36</v>
      </c>
      <c r="AS58" s="13">
        <f t="shared" si="7"/>
        <v>36</v>
      </c>
      <c r="AT58" s="13">
        <f t="shared" si="7"/>
        <v>36</v>
      </c>
      <c r="AU58" s="13">
        <f t="shared" si="7"/>
        <v>36</v>
      </c>
      <c r="AV58" s="13">
        <f t="shared" si="7"/>
        <v>0</v>
      </c>
      <c r="AW58" s="13">
        <f>SUM(AW10:AW55)</f>
        <v>1944</v>
      </c>
    </row>
    <row r="59" spans="1:49" ht="15.75" thickBot="1" x14ac:dyDescent="0.3">
      <c r="A59" s="5"/>
      <c r="B59" s="335" t="s">
        <v>27</v>
      </c>
      <c r="C59" s="336"/>
      <c r="D59" s="337"/>
      <c r="E59" s="13">
        <v>1</v>
      </c>
      <c r="F59" s="13">
        <v>2</v>
      </c>
      <c r="G59" s="13">
        <v>3</v>
      </c>
      <c r="H59" s="13">
        <v>4</v>
      </c>
      <c r="I59" s="13">
        <v>5</v>
      </c>
      <c r="J59" s="13">
        <v>6</v>
      </c>
      <c r="K59" s="13">
        <v>7</v>
      </c>
      <c r="L59" s="13">
        <v>8</v>
      </c>
      <c r="M59" s="13">
        <v>9</v>
      </c>
      <c r="N59" s="13">
        <v>10</v>
      </c>
      <c r="O59" s="13">
        <v>11</v>
      </c>
      <c r="P59" s="13">
        <v>12</v>
      </c>
      <c r="Q59" s="13">
        <v>13</v>
      </c>
      <c r="R59" s="13">
        <v>14</v>
      </c>
      <c r="S59" s="13">
        <v>15</v>
      </c>
      <c r="T59" s="13">
        <v>16</v>
      </c>
      <c r="U59" s="13">
        <v>17</v>
      </c>
      <c r="V59" s="13">
        <v>18</v>
      </c>
      <c r="W59" s="13">
        <v>19</v>
      </c>
      <c r="X59" s="13">
        <v>20</v>
      </c>
      <c r="Y59" s="13">
        <v>21</v>
      </c>
      <c r="Z59" s="13">
        <v>22</v>
      </c>
      <c r="AA59" s="13">
        <v>23</v>
      </c>
      <c r="AB59" s="13">
        <v>24</v>
      </c>
      <c r="AC59" s="13">
        <v>25</v>
      </c>
      <c r="AD59" s="13">
        <v>26</v>
      </c>
      <c r="AE59" s="13">
        <v>27</v>
      </c>
      <c r="AF59" s="13">
        <v>28</v>
      </c>
      <c r="AG59" s="13">
        <v>29</v>
      </c>
      <c r="AH59" s="13">
        <v>30</v>
      </c>
      <c r="AI59" s="13">
        <v>31</v>
      </c>
      <c r="AJ59" s="13">
        <v>32</v>
      </c>
      <c r="AK59" s="13">
        <v>33</v>
      </c>
      <c r="AL59" s="13">
        <v>34</v>
      </c>
      <c r="AM59" s="13">
        <v>35</v>
      </c>
      <c r="AN59" s="13">
        <v>36</v>
      </c>
      <c r="AO59" s="13">
        <v>37</v>
      </c>
      <c r="AP59" s="13">
        <v>38</v>
      </c>
      <c r="AQ59" s="13">
        <v>39</v>
      </c>
      <c r="AR59" s="13">
        <v>40</v>
      </c>
      <c r="AS59" s="13">
        <v>41</v>
      </c>
      <c r="AT59" s="13">
        <v>42</v>
      </c>
      <c r="AU59" s="13">
        <v>43</v>
      </c>
      <c r="AV59" s="13">
        <v>44</v>
      </c>
      <c r="AW59" s="14"/>
    </row>
    <row r="62" spans="1:49" x14ac:dyDescent="0.25">
      <c r="C62" s="139" t="s">
        <v>146</v>
      </c>
      <c r="D62" s="130"/>
      <c r="E62" s="130"/>
      <c r="F62" s="130"/>
      <c r="G62" s="130"/>
      <c r="H62" s="130"/>
    </row>
    <row r="64" spans="1:49" ht="15.75" thickBot="1" x14ac:dyDescent="0.3"/>
    <row r="65" spans="1:49" ht="16.5" thickTop="1" thickBot="1" x14ac:dyDescent="0.3">
      <c r="A65" s="331" t="s">
        <v>0</v>
      </c>
      <c r="B65" s="296" t="s">
        <v>1</v>
      </c>
      <c r="C65" s="300" t="s">
        <v>2</v>
      </c>
      <c r="D65" s="291" t="s">
        <v>3</v>
      </c>
      <c r="E65" s="287" t="s">
        <v>4</v>
      </c>
      <c r="F65" s="287"/>
      <c r="G65" s="287"/>
      <c r="H65" s="287"/>
      <c r="I65" s="322" t="s">
        <v>5</v>
      </c>
      <c r="J65" s="323"/>
      <c r="K65" s="323"/>
      <c r="L65" s="323"/>
      <c r="M65" s="324"/>
      <c r="N65" s="325" t="s">
        <v>6</v>
      </c>
      <c r="O65" s="326"/>
      <c r="P65" s="326"/>
      <c r="Q65" s="327"/>
      <c r="R65" s="328" t="s">
        <v>30</v>
      </c>
      <c r="S65" s="316"/>
      <c r="T65" s="316"/>
      <c r="U65" s="316"/>
      <c r="V65" s="317"/>
      <c r="W65" s="315" t="s">
        <v>31</v>
      </c>
      <c r="X65" s="316"/>
      <c r="Y65" s="316"/>
      <c r="Z65" s="317"/>
      <c r="AA65" s="315" t="s">
        <v>32</v>
      </c>
      <c r="AB65" s="316"/>
      <c r="AC65" s="316"/>
      <c r="AD65" s="317"/>
      <c r="AE65" s="315" t="s">
        <v>33</v>
      </c>
      <c r="AF65" s="316"/>
      <c r="AG65" s="316"/>
      <c r="AH65" s="317"/>
      <c r="AI65" s="315" t="s">
        <v>34</v>
      </c>
      <c r="AJ65" s="316"/>
      <c r="AK65" s="316"/>
      <c r="AL65" s="316"/>
      <c r="AM65" s="317"/>
      <c r="AN65" s="315" t="s">
        <v>35</v>
      </c>
      <c r="AO65" s="318"/>
      <c r="AP65" s="318"/>
      <c r="AQ65" s="319"/>
      <c r="AR65" s="315" t="s">
        <v>36</v>
      </c>
      <c r="AS65" s="316"/>
      <c r="AT65" s="316"/>
      <c r="AU65" s="316"/>
      <c r="AV65" s="317"/>
      <c r="AW65" s="357" t="s">
        <v>7</v>
      </c>
    </row>
    <row r="66" spans="1:49" ht="16.5" thickTop="1" thickBot="1" x14ac:dyDescent="0.3">
      <c r="A66" s="332"/>
      <c r="B66" s="297"/>
      <c r="C66" s="301"/>
      <c r="D66" s="292"/>
      <c r="E66" s="45">
        <v>31</v>
      </c>
      <c r="F66" s="33">
        <v>7</v>
      </c>
      <c r="G66" s="33">
        <v>14</v>
      </c>
      <c r="H66" s="33">
        <v>21</v>
      </c>
      <c r="I66" s="34">
        <v>28</v>
      </c>
      <c r="J66" s="34">
        <v>5</v>
      </c>
      <c r="K66" s="34">
        <v>12</v>
      </c>
      <c r="L66" s="34">
        <v>19</v>
      </c>
      <c r="M66" s="34">
        <v>26</v>
      </c>
      <c r="N66" s="34">
        <v>2</v>
      </c>
      <c r="O66" s="34">
        <v>9</v>
      </c>
      <c r="P66" s="34">
        <v>16</v>
      </c>
      <c r="Q66" s="34">
        <v>23</v>
      </c>
      <c r="R66" s="33">
        <v>30</v>
      </c>
      <c r="S66" s="33">
        <v>7</v>
      </c>
      <c r="T66" s="33">
        <v>14</v>
      </c>
      <c r="U66" s="33">
        <v>21</v>
      </c>
      <c r="V66" s="33">
        <v>28</v>
      </c>
      <c r="W66" s="35">
        <v>4</v>
      </c>
      <c r="X66" s="33">
        <v>11</v>
      </c>
      <c r="Y66" s="33">
        <v>18</v>
      </c>
      <c r="Z66" s="33">
        <v>25</v>
      </c>
      <c r="AA66" s="33">
        <v>1</v>
      </c>
      <c r="AB66" s="33">
        <v>8</v>
      </c>
      <c r="AC66" s="33">
        <v>15</v>
      </c>
      <c r="AD66" s="33">
        <v>22</v>
      </c>
      <c r="AE66" s="33">
        <v>1</v>
      </c>
      <c r="AF66" s="33">
        <v>8</v>
      </c>
      <c r="AG66" s="33">
        <v>15</v>
      </c>
      <c r="AH66" s="33">
        <v>22</v>
      </c>
      <c r="AI66" s="33">
        <v>29</v>
      </c>
      <c r="AJ66" s="33">
        <v>5</v>
      </c>
      <c r="AK66" s="33">
        <v>12</v>
      </c>
      <c r="AL66" s="33">
        <v>19</v>
      </c>
      <c r="AM66" s="33">
        <v>26</v>
      </c>
      <c r="AN66" s="33">
        <v>3</v>
      </c>
      <c r="AO66" s="33">
        <v>10</v>
      </c>
      <c r="AP66" s="33">
        <v>17</v>
      </c>
      <c r="AQ66" s="33">
        <v>24</v>
      </c>
      <c r="AR66" s="33">
        <v>31</v>
      </c>
      <c r="AS66" s="33">
        <v>7</v>
      </c>
      <c r="AT66" s="33">
        <v>14</v>
      </c>
      <c r="AU66" s="33">
        <v>21</v>
      </c>
      <c r="AV66" s="33">
        <v>28</v>
      </c>
      <c r="AW66" s="333"/>
    </row>
    <row r="67" spans="1:49" ht="15.75" thickBot="1" x14ac:dyDescent="0.3">
      <c r="A67" s="288" t="s">
        <v>75</v>
      </c>
      <c r="B67" s="298"/>
      <c r="C67" s="301"/>
      <c r="D67" s="292"/>
      <c r="E67" s="46">
        <v>5</v>
      </c>
      <c r="F67" s="36">
        <v>12</v>
      </c>
      <c r="G67" s="36">
        <v>19</v>
      </c>
      <c r="H67" s="36">
        <v>26</v>
      </c>
      <c r="I67" s="36">
        <v>3</v>
      </c>
      <c r="J67" s="36">
        <v>10</v>
      </c>
      <c r="K67" s="36">
        <v>17</v>
      </c>
      <c r="L67" s="36">
        <v>24</v>
      </c>
      <c r="M67" s="36">
        <v>31</v>
      </c>
      <c r="N67" s="36">
        <v>7</v>
      </c>
      <c r="O67" s="36">
        <v>14</v>
      </c>
      <c r="P67" s="36">
        <v>21</v>
      </c>
      <c r="Q67" s="36">
        <v>28</v>
      </c>
      <c r="R67" s="36">
        <v>5</v>
      </c>
      <c r="S67" s="36">
        <v>12</v>
      </c>
      <c r="T67" s="36">
        <v>19</v>
      </c>
      <c r="U67" s="36">
        <v>26</v>
      </c>
      <c r="V67" s="36">
        <v>2</v>
      </c>
      <c r="W67" s="47">
        <v>9</v>
      </c>
      <c r="X67" s="36">
        <v>16</v>
      </c>
      <c r="Y67" s="36">
        <v>23</v>
      </c>
      <c r="Z67" s="36">
        <v>30</v>
      </c>
      <c r="AA67" s="36">
        <v>6</v>
      </c>
      <c r="AB67" s="36">
        <v>13</v>
      </c>
      <c r="AC67" s="36">
        <v>20</v>
      </c>
      <c r="AD67" s="36">
        <v>27</v>
      </c>
      <c r="AE67" s="36">
        <v>6</v>
      </c>
      <c r="AF67" s="36">
        <v>13</v>
      </c>
      <c r="AG67" s="36">
        <v>20</v>
      </c>
      <c r="AH67" s="36">
        <v>27</v>
      </c>
      <c r="AI67" s="36">
        <v>3</v>
      </c>
      <c r="AJ67" s="36">
        <v>10</v>
      </c>
      <c r="AK67" s="36">
        <v>17</v>
      </c>
      <c r="AL67" s="36">
        <v>24</v>
      </c>
      <c r="AM67" s="36">
        <v>1</v>
      </c>
      <c r="AN67" s="36">
        <v>8</v>
      </c>
      <c r="AO67" s="36">
        <v>15</v>
      </c>
      <c r="AP67" s="36">
        <v>22</v>
      </c>
      <c r="AQ67" s="36">
        <v>29</v>
      </c>
      <c r="AR67" s="36">
        <v>5</v>
      </c>
      <c r="AS67" s="36">
        <v>12</v>
      </c>
      <c r="AT67" s="36">
        <v>19</v>
      </c>
      <c r="AU67" s="36">
        <v>26</v>
      </c>
      <c r="AV67" s="36">
        <v>3</v>
      </c>
      <c r="AW67" s="334"/>
    </row>
    <row r="68" spans="1:49" ht="15.75" thickTop="1" x14ac:dyDescent="0.25">
      <c r="A68" s="289"/>
      <c r="B68" s="298"/>
      <c r="C68" s="301"/>
      <c r="D68" s="292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14" t="s">
        <v>37</v>
      </c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12"/>
    </row>
    <row r="69" spans="1:49" x14ac:dyDescent="0.25">
      <c r="A69" s="289"/>
      <c r="B69" s="298"/>
      <c r="C69" s="301"/>
      <c r="D69" s="292"/>
      <c r="E69" s="90">
        <v>36</v>
      </c>
      <c r="F69" s="90">
        <v>37</v>
      </c>
      <c r="G69" s="90">
        <v>38</v>
      </c>
      <c r="H69" s="90">
        <v>39</v>
      </c>
      <c r="I69" s="90">
        <v>40</v>
      </c>
      <c r="J69" s="90">
        <v>41</v>
      </c>
      <c r="K69" s="90">
        <v>42</v>
      </c>
      <c r="L69" s="90">
        <v>43</v>
      </c>
      <c r="M69" s="90">
        <v>44</v>
      </c>
      <c r="N69" s="90">
        <v>45</v>
      </c>
      <c r="O69" s="90">
        <v>46</v>
      </c>
      <c r="P69" s="90">
        <v>47</v>
      </c>
      <c r="Q69" s="90">
        <v>48</v>
      </c>
      <c r="R69" s="90">
        <v>49</v>
      </c>
      <c r="S69" s="90">
        <v>50</v>
      </c>
      <c r="T69" s="90">
        <v>51</v>
      </c>
      <c r="U69" s="90">
        <v>52</v>
      </c>
      <c r="V69" s="90">
        <v>53</v>
      </c>
      <c r="W69" s="90">
        <v>1</v>
      </c>
      <c r="X69" s="90">
        <v>2</v>
      </c>
      <c r="Y69" s="90">
        <v>3</v>
      </c>
      <c r="Z69" s="90">
        <v>4</v>
      </c>
      <c r="AA69" s="90">
        <v>5</v>
      </c>
      <c r="AB69" s="90">
        <v>6</v>
      </c>
      <c r="AC69" s="90">
        <v>7</v>
      </c>
      <c r="AD69" s="90">
        <v>8</v>
      </c>
      <c r="AE69" s="90">
        <v>9</v>
      </c>
      <c r="AF69" s="90">
        <v>10</v>
      </c>
      <c r="AG69" s="90">
        <v>11</v>
      </c>
      <c r="AH69" s="90">
        <v>12</v>
      </c>
      <c r="AI69" s="90">
        <v>13</v>
      </c>
      <c r="AJ69" s="90">
        <v>14</v>
      </c>
      <c r="AK69" s="90">
        <v>15</v>
      </c>
      <c r="AL69" s="90">
        <v>16</v>
      </c>
      <c r="AM69" s="90">
        <v>17</v>
      </c>
      <c r="AN69" s="90">
        <v>18</v>
      </c>
      <c r="AO69" s="90">
        <v>19</v>
      </c>
      <c r="AP69" s="90">
        <v>20</v>
      </c>
      <c r="AQ69" s="90">
        <v>21</v>
      </c>
      <c r="AR69" s="90">
        <v>22</v>
      </c>
      <c r="AS69" s="90">
        <v>23</v>
      </c>
      <c r="AT69" s="90">
        <v>24</v>
      </c>
      <c r="AU69" s="192">
        <v>25</v>
      </c>
      <c r="AV69" s="90">
        <v>26</v>
      </c>
      <c r="AW69" s="312"/>
    </row>
    <row r="70" spans="1:49" ht="24.75" customHeight="1" x14ac:dyDescent="0.25">
      <c r="A70" s="289"/>
      <c r="B70" s="298"/>
      <c r="C70" s="301"/>
      <c r="D70" s="292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 t="s">
        <v>45</v>
      </c>
      <c r="V70" s="90" t="s">
        <v>39</v>
      </c>
      <c r="W70" s="90" t="s">
        <v>39</v>
      </c>
      <c r="X70" s="96"/>
      <c r="Y70" s="40"/>
      <c r="Z70" s="368" t="s">
        <v>38</v>
      </c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 t="s">
        <v>45</v>
      </c>
      <c r="AW70" s="312"/>
    </row>
    <row r="71" spans="1:49" ht="15.75" thickBot="1" x14ac:dyDescent="0.3">
      <c r="A71" s="289"/>
      <c r="B71" s="299"/>
      <c r="C71" s="302"/>
      <c r="D71" s="293"/>
      <c r="E71" s="38">
        <v>1</v>
      </c>
      <c r="F71" s="38">
        <v>2</v>
      </c>
      <c r="G71" s="38">
        <v>3</v>
      </c>
      <c r="H71" s="38">
        <v>4</v>
      </c>
      <c r="I71" s="38">
        <v>5</v>
      </c>
      <c r="J71" s="38">
        <v>6</v>
      </c>
      <c r="K71" s="38">
        <v>7</v>
      </c>
      <c r="L71" s="38">
        <v>8</v>
      </c>
      <c r="M71" s="38">
        <v>9</v>
      </c>
      <c r="N71" s="38">
        <v>10</v>
      </c>
      <c r="O71" s="38">
        <v>11</v>
      </c>
      <c r="P71" s="38">
        <v>12</v>
      </c>
      <c r="Q71" s="38">
        <v>13</v>
      </c>
      <c r="R71" s="38">
        <v>14</v>
      </c>
      <c r="S71" s="38">
        <v>15</v>
      </c>
      <c r="T71" s="38">
        <v>16</v>
      </c>
      <c r="U71" s="38">
        <v>17</v>
      </c>
      <c r="V71" s="38">
        <v>18</v>
      </c>
      <c r="W71" s="38">
        <v>19</v>
      </c>
      <c r="X71" s="38">
        <v>20</v>
      </c>
      <c r="Y71" s="38">
        <v>21</v>
      </c>
      <c r="Z71" s="38">
        <v>22</v>
      </c>
      <c r="AA71" s="38">
        <v>23</v>
      </c>
      <c r="AB71" s="38">
        <v>24</v>
      </c>
      <c r="AC71" s="38">
        <v>25</v>
      </c>
      <c r="AD71" s="38">
        <v>26</v>
      </c>
      <c r="AE71" s="38">
        <v>27</v>
      </c>
      <c r="AF71" s="38">
        <v>28</v>
      </c>
      <c r="AG71" s="38">
        <v>29</v>
      </c>
      <c r="AH71" s="38">
        <v>30</v>
      </c>
      <c r="AI71" s="38">
        <v>31</v>
      </c>
      <c r="AJ71" s="38">
        <v>32</v>
      </c>
      <c r="AK71" s="38">
        <v>33</v>
      </c>
      <c r="AL71" s="38">
        <v>34</v>
      </c>
      <c r="AM71" s="38">
        <v>35</v>
      </c>
      <c r="AN71" s="38">
        <v>36</v>
      </c>
      <c r="AO71" s="38">
        <v>37</v>
      </c>
      <c r="AP71" s="38">
        <v>38</v>
      </c>
      <c r="AQ71" s="38">
        <v>39</v>
      </c>
      <c r="AR71" s="38">
        <v>40</v>
      </c>
      <c r="AS71" s="38">
        <v>41</v>
      </c>
      <c r="AT71" s="38">
        <v>42</v>
      </c>
      <c r="AU71" s="38">
        <v>43</v>
      </c>
      <c r="AV71" s="38">
        <v>44</v>
      </c>
      <c r="AW71" s="313"/>
    </row>
    <row r="72" spans="1:49" ht="15.75" thickBot="1" x14ac:dyDescent="0.3">
      <c r="A72" s="289"/>
      <c r="B72" s="6"/>
      <c r="C72" s="91"/>
      <c r="D72" s="7"/>
      <c r="E72" s="8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8">
        <v>8</v>
      </c>
      <c r="M72" s="8">
        <v>9</v>
      </c>
      <c r="N72" s="8">
        <v>10</v>
      </c>
      <c r="O72" s="8">
        <v>11</v>
      </c>
      <c r="P72" s="8">
        <v>12</v>
      </c>
      <c r="Q72" s="8">
        <v>13</v>
      </c>
      <c r="R72" s="8">
        <v>14</v>
      </c>
      <c r="S72" s="8">
        <v>15</v>
      </c>
      <c r="T72" s="8">
        <v>16</v>
      </c>
      <c r="U72" s="8">
        <v>17</v>
      </c>
      <c r="V72" s="8">
        <v>18</v>
      </c>
      <c r="W72" s="8">
        <v>19</v>
      </c>
      <c r="X72" s="8">
        <v>20</v>
      </c>
      <c r="Y72" s="8">
        <v>21</v>
      </c>
      <c r="Z72" s="8">
        <v>22</v>
      </c>
      <c r="AA72" s="8">
        <v>23</v>
      </c>
      <c r="AB72" s="8">
        <v>24</v>
      </c>
      <c r="AC72" s="8">
        <v>25</v>
      </c>
      <c r="AD72" s="8">
        <v>26</v>
      </c>
      <c r="AE72" s="8">
        <v>27</v>
      </c>
      <c r="AF72" s="8">
        <v>28</v>
      </c>
      <c r="AG72" s="8">
        <v>29</v>
      </c>
      <c r="AH72" s="8">
        <v>30</v>
      </c>
      <c r="AI72" s="8">
        <v>31</v>
      </c>
      <c r="AJ72" s="8">
        <v>32</v>
      </c>
      <c r="AK72" s="8">
        <v>33</v>
      </c>
      <c r="AL72" s="8">
        <v>34</v>
      </c>
      <c r="AM72" s="8">
        <v>35</v>
      </c>
      <c r="AN72" s="8">
        <v>36</v>
      </c>
      <c r="AO72" s="8">
        <v>37</v>
      </c>
      <c r="AP72" s="8">
        <v>38</v>
      </c>
      <c r="AQ72" s="8">
        <v>39</v>
      </c>
      <c r="AR72" s="8">
        <v>40</v>
      </c>
      <c r="AS72" s="8">
        <v>41</v>
      </c>
      <c r="AT72" s="8">
        <v>42</v>
      </c>
      <c r="AU72" s="8"/>
      <c r="AV72" s="8">
        <v>43</v>
      </c>
      <c r="AW72" s="8" t="s">
        <v>40</v>
      </c>
    </row>
    <row r="73" spans="1:49" ht="27" thickTop="1" thickBot="1" x14ac:dyDescent="0.3">
      <c r="A73" s="289"/>
      <c r="B73" s="86" t="s">
        <v>110</v>
      </c>
      <c r="C73" s="95" t="s">
        <v>111</v>
      </c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50"/>
      <c r="AS73" s="50"/>
      <c r="AT73" s="50"/>
      <c r="AU73" s="196"/>
      <c r="AV73" s="50"/>
      <c r="AW73" s="50" t="s">
        <v>166</v>
      </c>
    </row>
    <row r="74" spans="1:49" ht="15.75" thickBot="1" x14ac:dyDescent="0.3">
      <c r="A74" s="290"/>
      <c r="B74" s="276" t="s">
        <v>147</v>
      </c>
      <c r="C74" s="265" t="s">
        <v>49</v>
      </c>
      <c r="D74" s="159" t="s">
        <v>10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4"/>
      <c r="P74" s="14"/>
      <c r="Q74" s="14"/>
      <c r="R74" s="14"/>
      <c r="S74" s="14"/>
      <c r="T74" s="14"/>
      <c r="U74" s="58" t="s">
        <v>15</v>
      </c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 t="s">
        <v>65</v>
      </c>
    </row>
    <row r="75" spans="1:49" ht="15.75" thickBot="1" x14ac:dyDescent="0.3">
      <c r="A75" s="290"/>
      <c r="B75" s="285"/>
      <c r="C75" s="303"/>
      <c r="D75" s="158" t="s">
        <v>11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5.75" thickBot="1" x14ac:dyDescent="0.3">
      <c r="A76" s="290"/>
      <c r="B76" s="366" t="s">
        <v>124</v>
      </c>
      <c r="C76" s="367" t="s">
        <v>48</v>
      </c>
      <c r="D76" s="221" t="s">
        <v>10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4"/>
      <c r="P76" s="14"/>
      <c r="Q76" s="14"/>
      <c r="R76" s="14"/>
      <c r="S76" s="14"/>
      <c r="T76" s="14"/>
      <c r="U76" s="14" t="s">
        <v>41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57" t="s">
        <v>28</v>
      </c>
      <c r="AW76" s="14" t="s">
        <v>44</v>
      </c>
    </row>
    <row r="77" spans="1:49" ht="15.75" thickBot="1" x14ac:dyDescent="0.3">
      <c r="A77" s="290"/>
      <c r="B77" s="308"/>
      <c r="C77" s="310"/>
      <c r="D77" s="221" t="s">
        <v>11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15.75" thickBot="1" x14ac:dyDescent="0.3">
      <c r="A78" s="290"/>
      <c r="B78" s="366" t="s">
        <v>125</v>
      </c>
      <c r="C78" s="367" t="s">
        <v>23</v>
      </c>
      <c r="D78" s="221" t="s">
        <v>10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14"/>
      <c r="Q78" s="14"/>
      <c r="R78" s="14"/>
      <c r="S78" s="14"/>
      <c r="T78" s="14"/>
      <c r="U78" s="14" t="s">
        <v>41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 t="s">
        <v>41</v>
      </c>
      <c r="AW78" s="14" t="s">
        <v>61</v>
      </c>
    </row>
    <row r="79" spans="1:49" ht="15.75" thickBot="1" x14ac:dyDescent="0.3">
      <c r="A79" s="290"/>
      <c r="B79" s="308"/>
      <c r="C79" s="310"/>
      <c r="D79" s="221" t="s">
        <v>11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26.25" thickBot="1" x14ac:dyDescent="0.3">
      <c r="A80" s="289"/>
      <c r="B80" s="220" t="s">
        <v>148</v>
      </c>
      <c r="C80" s="153" t="s">
        <v>149</v>
      </c>
      <c r="D80" s="115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42"/>
      <c r="AU80" s="42"/>
      <c r="AV80" s="15"/>
      <c r="AW80" s="14"/>
    </row>
    <row r="81" spans="1:49" ht="15.75" thickBot="1" x14ac:dyDescent="0.3">
      <c r="A81" s="290"/>
      <c r="B81" s="276" t="s">
        <v>150</v>
      </c>
      <c r="C81" s="265" t="s">
        <v>52</v>
      </c>
      <c r="D81" s="28" t="s">
        <v>10</v>
      </c>
      <c r="E81" s="5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 t="s">
        <v>28</v>
      </c>
      <c r="AW81" s="14" t="s">
        <v>43</v>
      </c>
    </row>
    <row r="82" spans="1:49" ht="15.75" thickBot="1" x14ac:dyDescent="0.3">
      <c r="A82" s="290"/>
      <c r="B82" s="277"/>
      <c r="C82" s="266"/>
      <c r="D82" s="28" t="s">
        <v>11</v>
      </c>
      <c r="E82" s="138"/>
      <c r="F82" s="94"/>
      <c r="G82" s="94"/>
      <c r="H82" s="94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14"/>
      <c r="U82" s="14"/>
      <c r="V82" s="14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4"/>
      <c r="AP82" s="14"/>
      <c r="AQ82" s="14"/>
      <c r="AR82" s="14"/>
      <c r="AS82" s="14"/>
      <c r="AT82" s="14"/>
      <c r="AU82" s="14"/>
      <c r="AV82" s="14"/>
      <c r="AW82" s="14"/>
    </row>
    <row r="83" spans="1:49" ht="15.75" thickBot="1" x14ac:dyDescent="0.3">
      <c r="A83" s="289"/>
      <c r="B83" s="89" t="s">
        <v>55</v>
      </c>
      <c r="C83" s="88" t="s">
        <v>56</v>
      </c>
      <c r="D83" s="115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</row>
    <row r="84" spans="1:49" ht="15.75" thickBot="1" x14ac:dyDescent="0.3">
      <c r="A84" s="289"/>
      <c r="B84" s="81" t="s">
        <v>57</v>
      </c>
      <c r="C84" s="82" t="s">
        <v>58</v>
      </c>
      <c r="D84" s="28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5.75" thickBot="1" x14ac:dyDescent="0.3">
      <c r="A85" s="289"/>
      <c r="B85" s="366" t="s">
        <v>151</v>
      </c>
      <c r="C85" s="367" t="s">
        <v>152</v>
      </c>
      <c r="D85" s="9" t="s">
        <v>10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 t="s">
        <v>29</v>
      </c>
      <c r="AW85" s="14" t="s">
        <v>87</v>
      </c>
    </row>
    <row r="86" spans="1:49" ht="15.75" thickBot="1" x14ac:dyDescent="0.3">
      <c r="A86" s="289"/>
      <c r="B86" s="308"/>
      <c r="C86" s="310"/>
      <c r="D86" s="158" t="s">
        <v>11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</row>
    <row r="87" spans="1:49" ht="15.75" thickBot="1" x14ac:dyDescent="0.3">
      <c r="A87" s="290"/>
      <c r="B87" s="366" t="s">
        <v>153</v>
      </c>
      <c r="C87" s="367" t="s">
        <v>63</v>
      </c>
      <c r="D87" s="160" t="s">
        <v>10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 t="s">
        <v>28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 t="s">
        <v>43</v>
      </c>
    </row>
    <row r="88" spans="1:49" ht="15.75" thickBot="1" x14ac:dyDescent="0.3">
      <c r="A88" s="290"/>
      <c r="B88" s="308"/>
      <c r="C88" s="310"/>
      <c r="D88" s="160" t="s">
        <v>11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5" customHeight="1" thickBot="1" x14ac:dyDescent="0.3">
      <c r="A89" s="290"/>
      <c r="B89" s="366" t="s">
        <v>154</v>
      </c>
      <c r="C89" s="367" t="s">
        <v>155</v>
      </c>
      <c r="D89" s="160" t="s">
        <v>10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 t="s">
        <v>29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57"/>
      <c r="AW89" s="14" t="s">
        <v>87</v>
      </c>
    </row>
    <row r="90" spans="1:49" ht="15.75" thickBot="1" x14ac:dyDescent="0.3">
      <c r="A90" s="290"/>
      <c r="B90" s="308"/>
      <c r="C90" s="310"/>
      <c r="D90" s="160" t="s">
        <v>11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5.75" thickBot="1" x14ac:dyDescent="0.3">
      <c r="A91" s="290"/>
      <c r="B91" s="366" t="s">
        <v>156</v>
      </c>
      <c r="C91" s="367" t="s">
        <v>157</v>
      </c>
      <c r="D91" s="160" t="s">
        <v>10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 t="s">
        <v>28</v>
      </c>
      <c r="AW91" s="14" t="s">
        <v>43</v>
      </c>
    </row>
    <row r="92" spans="1:49" ht="15.75" thickBot="1" x14ac:dyDescent="0.3">
      <c r="A92" s="290"/>
      <c r="B92" s="308"/>
      <c r="C92" s="310"/>
      <c r="D92" s="160" t="s">
        <v>11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5.75" thickBot="1" x14ac:dyDescent="0.3">
      <c r="A93" s="290"/>
      <c r="B93" s="366" t="s">
        <v>158</v>
      </c>
      <c r="C93" s="367" t="s">
        <v>159</v>
      </c>
      <c r="D93" s="221" t="s">
        <v>10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 t="s">
        <v>28</v>
      </c>
      <c r="AW93" s="14" t="s">
        <v>43</v>
      </c>
    </row>
    <row r="94" spans="1:49" ht="15.75" thickBot="1" x14ac:dyDescent="0.3">
      <c r="A94" s="290"/>
      <c r="B94" s="308"/>
      <c r="C94" s="310"/>
      <c r="D94" s="221" t="s">
        <v>11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</row>
    <row r="95" spans="1:49" ht="15.75" thickBot="1" x14ac:dyDescent="0.3">
      <c r="A95" s="290"/>
      <c r="B95" s="366" t="s">
        <v>160</v>
      </c>
      <c r="C95" s="367" t="s">
        <v>161</v>
      </c>
      <c r="D95" s="221" t="s">
        <v>10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 t="s">
        <v>28</v>
      </c>
      <c r="AW95" s="14" t="s">
        <v>43</v>
      </c>
    </row>
    <row r="96" spans="1:49" ht="15.75" thickBot="1" x14ac:dyDescent="0.3">
      <c r="A96" s="290"/>
      <c r="B96" s="308"/>
      <c r="C96" s="310"/>
      <c r="D96" s="221" t="s">
        <v>11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15.75" thickBot="1" x14ac:dyDescent="0.3">
      <c r="A97" s="290"/>
      <c r="B97" s="366" t="s">
        <v>162</v>
      </c>
      <c r="C97" s="367" t="s">
        <v>163</v>
      </c>
      <c r="D97" s="221" t="s">
        <v>10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 t="s">
        <v>28</v>
      </c>
      <c r="AW97" s="14" t="s">
        <v>43</v>
      </c>
    </row>
    <row r="98" spans="1:49" ht="15.75" thickBot="1" x14ac:dyDescent="0.3">
      <c r="A98" s="290"/>
      <c r="B98" s="308"/>
      <c r="C98" s="310"/>
      <c r="D98" s="221" t="s">
        <v>11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</row>
    <row r="99" spans="1:49" ht="15.75" thickBot="1" x14ac:dyDescent="0.3">
      <c r="A99" s="290"/>
      <c r="B99" s="157" t="s">
        <v>12</v>
      </c>
      <c r="C99" s="175" t="s">
        <v>13</v>
      </c>
      <c r="D99" s="9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5" customHeight="1" thickBot="1" x14ac:dyDescent="0.3">
      <c r="A100" s="290"/>
      <c r="B100" s="364" t="s">
        <v>14</v>
      </c>
      <c r="C100" s="280" t="s">
        <v>133</v>
      </c>
      <c r="D100" s="9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67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58"/>
      <c r="AW100" s="14" t="s">
        <v>86</v>
      </c>
    </row>
    <row r="101" spans="1:49" ht="15.75" thickBot="1" x14ac:dyDescent="0.3">
      <c r="A101" s="289"/>
      <c r="B101" s="365"/>
      <c r="C101" s="281"/>
      <c r="D101" s="9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</row>
    <row r="102" spans="1:49" ht="15" customHeight="1" thickBot="1" x14ac:dyDescent="0.3">
      <c r="A102" s="289"/>
      <c r="B102" s="264" t="s">
        <v>16</v>
      </c>
      <c r="C102" s="283" t="s">
        <v>134</v>
      </c>
      <c r="D102" s="160" t="s">
        <v>10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 t="s">
        <v>41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58" t="s">
        <v>15</v>
      </c>
      <c r="AW102" s="14" t="s">
        <v>64</v>
      </c>
    </row>
    <row r="103" spans="1:49" ht="15.75" thickBot="1" x14ac:dyDescent="0.3">
      <c r="A103" s="290"/>
      <c r="B103" s="285"/>
      <c r="C103" s="354"/>
      <c r="D103" s="160" t="s">
        <v>11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5.75" thickBot="1" x14ac:dyDescent="0.3">
      <c r="A104" s="290"/>
      <c r="B104" s="276" t="s">
        <v>136</v>
      </c>
      <c r="C104" s="362" t="s">
        <v>135</v>
      </c>
      <c r="D104" s="28" t="s">
        <v>10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 t="s">
        <v>41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 t="s">
        <v>28</v>
      </c>
      <c r="AW104" s="14" t="s">
        <v>44</v>
      </c>
    </row>
    <row r="105" spans="1:49" ht="20.25" customHeight="1" thickBot="1" x14ac:dyDescent="0.3">
      <c r="A105" s="290"/>
      <c r="B105" s="285"/>
      <c r="C105" s="363"/>
      <c r="D105" s="201" t="s">
        <v>11</v>
      </c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4"/>
    </row>
    <row r="106" spans="1:49" ht="15.75" thickBot="1" x14ac:dyDescent="0.3">
      <c r="A106" s="290"/>
      <c r="B106" s="81" t="s">
        <v>69</v>
      </c>
      <c r="C106" s="243" t="s">
        <v>17</v>
      </c>
      <c r="D106" s="124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 t="s">
        <v>28</v>
      </c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34"/>
      <c r="AU106" s="134"/>
      <c r="AV106" s="178"/>
      <c r="AW106" s="14" t="s">
        <v>43</v>
      </c>
    </row>
    <row r="107" spans="1:49" ht="15.75" thickBot="1" x14ac:dyDescent="0.3">
      <c r="A107" s="290"/>
      <c r="B107" s="81" t="s">
        <v>141</v>
      </c>
      <c r="C107" s="244" t="s">
        <v>17</v>
      </c>
      <c r="D107" s="221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34"/>
      <c r="AU107" s="134"/>
      <c r="AV107" s="178" t="s">
        <v>28</v>
      </c>
      <c r="AW107" s="14" t="s">
        <v>43</v>
      </c>
    </row>
    <row r="108" spans="1:49" ht="15.75" thickBot="1" x14ac:dyDescent="0.3">
      <c r="A108" s="289"/>
      <c r="B108" s="81" t="s">
        <v>74</v>
      </c>
      <c r="C108" s="243" t="s">
        <v>18</v>
      </c>
      <c r="D108" s="51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76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34"/>
      <c r="AU108" s="134"/>
      <c r="AV108" s="178" t="s">
        <v>28</v>
      </c>
      <c r="AW108" s="14" t="s">
        <v>43</v>
      </c>
    </row>
    <row r="109" spans="1:49" ht="15.75" thickBot="1" x14ac:dyDescent="0.3">
      <c r="A109" s="290"/>
      <c r="B109" s="224" t="s">
        <v>164</v>
      </c>
      <c r="C109" s="233" t="s">
        <v>18</v>
      </c>
      <c r="D109" s="28"/>
      <c r="E109" s="173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76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34"/>
      <c r="AU109" s="134"/>
      <c r="AV109" s="178" t="s">
        <v>28</v>
      </c>
      <c r="AW109" s="14" t="s">
        <v>43</v>
      </c>
    </row>
    <row r="110" spans="1:49" ht="15.75" thickBot="1" x14ac:dyDescent="0.3">
      <c r="A110" s="290"/>
      <c r="B110" s="339" t="s">
        <v>19</v>
      </c>
      <c r="C110" s="356" t="s">
        <v>137</v>
      </c>
      <c r="D110" s="51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76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34"/>
      <c r="AU110" s="134"/>
      <c r="AV110" s="172" t="s">
        <v>15</v>
      </c>
      <c r="AW110" s="14" t="s">
        <v>65</v>
      </c>
    </row>
    <row r="111" spans="1:49" ht="15.75" thickBot="1" x14ac:dyDescent="0.3">
      <c r="A111" s="290"/>
      <c r="B111" s="340"/>
      <c r="C111" s="281"/>
      <c r="D111" s="51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76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34"/>
      <c r="AU111" s="134"/>
      <c r="AV111" s="172"/>
      <c r="AW111" s="14"/>
    </row>
    <row r="112" spans="1:49" ht="15" customHeight="1" thickBot="1" x14ac:dyDescent="0.3">
      <c r="A112" s="289"/>
      <c r="B112" s="285" t="s">
        <v>20</v>
      </c>
      <c r="C112" s="369" t="s">
        <v>138</v>
      </c>
      <c r="D112" s="183" t="s">
        <v>10</v>
      </c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 t="s">
        <v>41</v>
      </c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252" t="s">
        <v>15</v>
      </c>
      <c r="AW112" s="14" t="s">
        <v>64</v>
      </c>
    </row>
    <row r="113" spans="1:49" ht="15.75" thickBot="1" x14ac:dyDescent="0.3">
      <c r="A113" s="289"/>
      <c r="B113" s="285"/>
      <c r="C113" s="369"/>
      <c r="D113" s="28" t="s">
        <v>11</v>
      </c>
      <c r="E113" s="75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4"/>
    </row>
    <row r="114" spans="1:49" ht="19.5" customHeight="1" thickBot="1" x14ac:dyDescent="0.3">
      <c r="A114" s="289"/>
      <c r="B114" s="276" t="s">
        <v>136</v>
      </c>
      <c r="C114" s="362" t="s">
        <v>135</v>
      </c>
      <c r="D114" s="109" t="s">
        <v>10</v>
      </c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 t="s">
        <v>41</v>
      </c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77" t="s">
        <v>15</v>
      </c>
      <c r="AW114" s="14" t="s">
        <v>64</v>
      </c>
    </row>
    <row r="115" spans="1:49" ht="21" customHeight="1" thickBot="1" x14ac:dyDescent="0.3">
      <c r="A115" s="289"/>
      <c r="B115" s="277"/>
      <c r="C115" s="363"/>
      <c r="D115" s="201" t="s">
        <v>11</v>
      </c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4"/>
    </row>
    <row r="116" spans="1:49" ht="15.75" thickBot="1" x14ac:dyDescent="0.3">
      <c r="A116" s="289"/>
      <c r="B116" s="154" t="s">
        <v>82</v>
      </c>
      <c r="C116" s="41" t="s">
        <v>17</v>
      </c>
      <c r="D116" s="2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 t="s">
        <v>28</v>
      </c>
      <c r="AW116" s="14" t="s">
        <v>43</v>
      </c>
    </row>
    <row r="117" spans="1:49" ht="15.75" thickBot="1" x14ac:dyDescent="0.3">
      <c r="A117" s="218"/>
      <c r="B117" s="221" t="s">
        <v>142</v>
      </c>
      <c r="C117" s="136" t="s">
        <v>17</v>
      </c>
      <c r="D117" s="221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 t="s">
        <v>28</v>
      </c>
      <c r="AW117" s="14" t="s">
        <v>43</v>
      </c>
    </row>
    <row r="118" spans="1:49" ht="15.75" thickBot="1" x14ac:dyDescent="0.3">
      <c r="A118" s="92"/>
      <c r="B118" s="161" t="s">
        <v>83</v>
      </c>
      <c r="C118" s="135" t="s">
        <v>18</v>
      </c>
      <c r="D118" s="51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245"/>
      <c r="AS118" s="166"/>
      <c r="AT118" s="170"/>
      <c r="AU118" s="170"/>
      <c r="AV118" s="246" t="s">
        <v>28</v>
      </c>
      <c r="AW118" s="19" t="s">
        <v>43</v>
      </c>
    </row>
    <row r="119" spans="1:49" ht="15.75" thickBot="1" x14ac:dyDescent="0.3">
      <c r="A119" s="218"/>
      <c r="B119" s="230" t="s">
        <v>165</v>
      </c>
      <c r="C119" s="231" t="s">
        <v>18</v>
      </c>
      <c r="D119" s="28"/>
      <c r="E119" s="247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50"/>
      <c r="AS119" s="249"/>
      <c r="AT119" s="251"/>
      <c r="AU119" s="251"/>
      <c r="AV119" s="253" t="s">
        <v>28</v>
      </c>
      <c r="AW119" s="22" t="s">
        <v>43</v>
      </c>
    </row>
  </sheetData>
  <mergeCells count="111">
    <mergeCell ref="B91:B92"/>
    <mergeCell ref="C91:C92"/>
    <mergeCell ref="B29:B30"/>
    <mergeCell ref="C29:C30"/>
    <mergeCell ref="B31:B32"/>
    <mergeCell ref="C31:C32"/>
    <mergeCell ref="B33:B34"/>
    <mergeCell ref="C33:C34"/>
    <mergeCell ref="B40:B41"/>
    <mergeCell ref="C40:C41"/>
    <mergeCell ref="B50:B51"/>
    <mergeCell ref="C50:C51"/>
    <mergeCell ref="C1:AO1"/>
    <mergeCell ref="AI2:AM2"/>
    <mergeCell ref="I2:M2"/>
    <mergeCell ref="AN2:AQ2"/>
    <mergeCell ref="N2:Q2"/>
    <mergeCell ref="B18:B19"/>
    <mergeCell ref="C18:C19"/>
    <mergeCell ref="AN65:AQ65"/>
    <mergeCell ref="Z70:AJ70"/>
    <mergeCell ref="B46:B47"/>
    <mergeCell ref="C46:C47"/>
    <mergeCell ref="B48:B49"/>
    <mergeCell ref="C48:C49"/>
    <mergeCell ref="A2:A3"/>
    <mergeCell ref="B2:B8"/>
    <mergeCell ref="C2:C8"/>
    <mergeCell ref="D2:D8"/>
    <mergeCell ref="E2:H2"/>
    <mergeCell ref="A4:A42"/>
    <mergeCell ref="B11:B12"/>
    <mergeCell ref="C11:C12"/>
    <mergeCell ref="B13:B14"/>
    <mergeCell ref="C13:C14"/>
    <mergeCell ref="B15:B16"/>
    <mergeCell ref="C15:C16"/>
    <mergeCell ref="B23:B24"/>
    <mergeCell ref="C23:C24"/>
    <mergeCell ref="B25:B26"/>
    <mergeCell ref="C25:C26"/>
    <mergeCell ref="B21:B22"/>
    <mergeCell ref="C21:C22"/>
    <mergeCell ref="B27:B28"/>
    <mergeCell ref="C27:C28"/>
    <mergeCell ref="B36:B37"/>
    <mergeCell ref="C36:C37"/>
    <mergeCell ref="B38:B39"/>
    <mergeCell ref="C38:C39"/>
    <mergeCell ref="AR2:AV2"/>
    <mergeCell ref="AW2:AW3"/>
    <mergeCell ref="AW4:AW8"/>
    <mergeCell ref="T5:AG5"/>
    <mergeCell ref="Y7:AG7"/>
    <mergeCell ref="R2:V2"/>
    <mergeCell ref="W2:Z2"/>
    <mergeCell ref="AA2:AD2"/>
    <mergeCell ref="AE2:AH2"/>
    <mergeCell ref="A65:A66"/>
    <mergeCell ref="B65:B71"/>
    <mergeCell ref="C65:C71"/>
    <mergeCell ref="D65:D71"/>
    <mergeCell ref="A56:D56"/>
    <mergeCell ref="A57:D57"/>
    <mergeCell ref="A58:D58"/>
    <mergeCell ref="B59:D59"/>
    <mergeCell ref="A67:A116"/>
    <mergeCell ref="B74:B75"/>
    <mergeCell ref="C74:C75"/>
    <mergeCell ref="B81:B82"/>
    <mergeCell ref="C81:C82"/>
    <mergeCell ref="B85:B86"/>
    <mergeCell ref="C85:C86"/>
    <mergeCell ref="B78:B79"/>
    <mergeCell ref="C78:C79"/>
    <mergeCell ref="B87:B88"/>
    <mergeCell ref="C87:C88"/>
    <mergeCell ref="B89:B90"/>
    <mergeCell ref="C89:C90"/>
    <mergeCell ref="B76:B77"/>
    <mergeCell ref="C76:C77"/>
    <mergeCell ref="B110:B111"/>
    <mergeCell ref="AW65:AW66"/>
    <mergeCell ref="AW67:AW71"/>
    <mergeCell ref="T68:AG68"/>
    <mergeCell ref="AA65:AD65"/>
    <mergeCell ref="AI65:AM65"/>
    <mergeCell ref="AR65:AV65"/>
    <mergeCell ref="E65:H65"/>
    <mergeCell ref="I65:M65"/>
    <mergeCell ref="N65:Q65"/>
    <mergeCell ref="R65:V65"/>
    <mergeCell ref="W65:Z65"/>
    <mergeCell ref="AE65:AH65"/>
    <mergeCell ref="B104:B105"/>
    <mergeCell ref="C104:C105"/>
    <mergeCell ref="B114:B115"/>
    <mergeCell ref="C114:C115"/>
    <mergeCell ref="B100:B101"/>
    <mergeCell ref="C100:C101"/>
    <mergeCell ref="B102:B103"/>
    <mergeCell ref="C102:C103"/>
    <mergeCell ref="B93:B94"/>
    <mergeCell ref="C93:C94"/>
    <mergeCell ref="B95:B96"/>
    <mergeCell ref="C95:C96"/>
    <mergeCell ref="B97:B98"/>
    <mergeCell ref="C97:C98"/>
    <mergeCell ref="C110:C111"/>
    <mergeCell ref="B112:B113"/>
    <mergeCell ref="C112:C11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topLeftCell="F25" workbookViewId="0">
      <selection activeCell="AN45" sqref="AN45"/>
    </sheetView>
  </sheetViews>
  <sheetFormatPr defaultRowHeight="15" x14ac:dyDescent="0.25"/>
  <cols>
    <col min="1" max="1" width="6.28515625" customWidth="1"/>
    <col min="3" max="3" width="41.28515625" customWidth="1"/>
    <col min="5" max="47" width="3.85546875" customWidth="1"/>
    <col min="48" max="48" width="10.28515625" customWidth="1"/>
  </cols>
  <sheetData>
    <row r="1" spans="1:48" ht="15.75" thickBot="1" x14ac:dyDescent="0.3">
      <c r="C1" s="329" t="s">
        <v>167</v>
      </c>
      <c r="D1" s="329"/>
      <c r="E1" s="329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</row>
    <row r="2" spans="1:48" ht="16.5" thickTop="1" thickBot="1" x14ac:dyDescent="0.3">
      <c r="A2" s="331" t="s">
        <v>0</v>
      </c>
      <c r="B2" s="296" t="s">
        <v>1</v>
      </c>
      <c r="C2" s="300" t="s">
        <v>2</v>
      </c>
      <c r="D2" s="291" t="s">
        <v>3</v>
      </c>
      <c r="E2" s="287" t="s">
        <v>4</v>
      </c>
      <c r="F2" s="287"/>
      <c r="G2" s="287"/>
      <c r="H2" s="287"/>
      <c r="I2" s="322" t="s">
        <v>5</v>
      </c>
      <c r="J2" s="323"/>
      <c r="K2" s="323"/>
      <c r="L2" s="323"/>
      <c r="M2" s="324"/>
      <c r="N2" s="325" t="s">
        <v>6</v>
      </c>
      <c r="O2" s="326"/>
      <c r="P2" s="326"/>
      <c r="Q2" s="327"/>
      <c r="R2" s="328" t="s">
        <v>30</v>
      </c>
      <c r="S2" s="316"/>
      <c r="T2" s="316"/>
      <c r="U2" s="316"/>
      <c r="V2" s="317"/>
      <c r="W2" s="315" t="s">
        <v>31</v>
      </c>
      <c r="X2" s="316"/>
      <c r="Y2" s="316"/>
      <c r="Z2" s="317"/>
      <c r="AA2" s="315" t="s">
        <v>32</v>
      </c>
      <c r="AB2" s="316"/>
      <c r="AC2" s="316"/>
      <c r="AD2" s="317"/>
      <c r="AE2" s="315" t="s">
        <v>33</v>
      </c>
      <c r="AF2" s="316"/>
      <c r="AG2" s="316"/>
      <c r="AH2" s="317"/>
      <c r="AI2" s="315" t="s">
        <v>34</v>
      </c>
      <c r="AJ2" s="316"/>
      <c r="AK2" s="316"/>
      <c r="AL2" s="316"/>
      <c r="AM2" s="317"/>
      <c r="AN2" s="315" t="s">
        <v>35</v>
      </c>
      <c r="AO2" s="318"/>
      <c r="AP2" s="318"/>
      <c r="AQ2" s="319"/>
      <c r="AR2" s="315" t="s">
        <v>36</v>
      </c>
      <c r="AS2" s="316"/>
      <c r="AT2" s="316"/>
      <c r="AU2" s="317"/>
      <c r="AV2" s="357" t="s">
        <v>7</v>
      </c>
    </row>
    <row r="3" spans="1:48" ht="16.5" thickTop="1" thickBot="1" x14ac:dyDescent="0.3">
      <c r="A3" s="332"/>
      <c r="B3" s="297"/>
      <c r="C3" s="301"/>
      <c r="D3" s="292"/>
      <c r="E3" s="45">
        <v>30</v>
      </c>
      <c r="F3" s="33">
        <v>6</v>
      </c>
      <c r="G3" s="33">
        <v>13</v>
      </c>
      <c r="H3" s="33">
        <v>20</v>
      </c>
      <c r="I3" s="34">
        <v>27</v>
      </c>
      <c r="J3" s="34">
        <v>4</v>
      </c>
      <c r="K3" s="34">
        <v>11</v>
      </c>
      <c r="L3" s="34">
        <v>18</v>
      </c>
      <c r="M3" s="34">
        <v>25</v>
      </c>
      <c r="N3" s="34">
        <v>1</v>
      </c>
      <c r="O3" s="34">
        <v>8</v>
      </c>
      <c r="P3" s="34">
        <v>15</v>
      </c>
      <c r="Q3" s="34">
        <v>22</v>
      </c>
      <c r="R3" s="33">
        <v>29</v>
      </c>
      <c r="S3" s="33">
        <v>6</v>
      </c>
      <c r="T3" s="33">
        <v>13</v>
      </c>
      <c r="U3" s="33">
        <v>20</v>
      </c>
      <c r="V3" s="33">
        <v>27</v>
      </c>
      <c r="W3" s="35">
        <v>3</v>
      </c>
      <c r="X3" s="33">
        <v>10</v>
      </c>
      <c r="Y3" s="33">
        <v>17</v>
      </c>
      <c r="Z3" s="33">
        <v>24</v>
      </c>
      <c r="AA3" s="33">
        <v>31</v>
      </c>
      <c r="AB3" s="33">
        <v>7</v>
      </c>
      <c r="AC3" s="33">
        <v>14</v>
      </c>
      <c r="AD3" s="33">
        <v>21</v>
      </c>
      <c r="AE3" s="33">
        <v>28</v>
      </c>
      <c r="AF3" s="33">
        <v>7</v>
      </c>
      <c r="AG3" s="33">
        <v>14</v>
      </c>
      <c r="AH3" s="33">
        <v>21</v>
      </c>
      <c r="AI3" s="33">
        <v>28</v>
      </c>
      <c r="AJ3" s="33">
        <v>4</v>
      </c>
      <c r="AK3" s="33">
        <v>11</v>
      </c>
      <c r="AL3" s="33">
        <v>18</v>
      </c>
      <c r="AM3" s="33">
        <v>25</v>
      </c>
      <c r="AN3" s="33">
        <v>2</v>
      </c>
      <c r="AO3" s="33">
        <v>9</v>
      </c>
      <c r="AP3" s="33">
        <v>16</v>
      </c>
      <c r="AQ3" s="33">
        <v>23</v>
      </c>
      <c r="AR3" s="33">
        <v>30</v>
      </c>
      <c r="AS3" s="33">
        <v>6</v>
      </c>
      <c r="AT3" s="33">
        <v>13</v>
      </c>
      <c r="AU3" s="33">
        <v>20</v>
      </c>
      <c r="AV3" s="333"/>
    </row>
    <row r="4" spans="1:48" ht="15.75" thickBot="1" x14ac:dyDescent="0.3">
      <c r="A4" s="288" t="s">
        <v>88</v>
      </c>
      <c r="B4" s="298"/>
      <c r="C4" s="301"/>
      <c r="D4" s="292"/>
      <c r="E4" s="46">
        <v>4</v>
      </c>
      <c r="F4" s="36">
        <v>11</v>
      </c>
      <c r="G4" s="36">
        <v>18</v>
      </c>
      <c r="H4" s="36">
        <v>25</v>
      </c>
      <c r="I4" s="36">
        <v>2</v>
      </c>
      <c r="J4" s="36">
        <v>9</v>
      </c>
      <c r="K4" s="36">
        <v>16</v>
      </c>
      <c r="L4" s="36">
        <v>23</v>
      </c>
      <c r="M4" s="36">
        <v>30</v>
      </c>
      <c r="N4" s="36">
        <v>6</v>
      </c>
      <c r="O4" s="36">
        <v>13</v>
      </c>
      <c r="P4" s="36">
        <v>20</v>
      </c>
      <c r="Q4" s="36">
        <v>27</v>
      </c>
      <c r="R4" s="36">
        <v>4</v>
      </c>
      <c r="S4" s="36">
        <v>11</v>
      </c>
      <c r="T4" s="36">
        <v>18</v>
      </c>
      <c r="U4" s="36">
        <v>25</v>
      </c>
      <c r="V4" s="36">
        <v>1</v>
      </c>
      <c r="W4" s="47">
        <v>8</v>
      </c>
      <c r="X4" s="36">
        <v>15</v>
      </c>
      <c r="Y4" s="36">
        <v>22</v>
      </c>
      <c r="Z4" s="36">
        <v>29</v>
      </c>
      <c r="AA4" s="36">
        <v>5</v>
      </c>
      <c r="AB4" s="36">
        <v>12</v>
      </c>
      <c r="AC4" s="36">
        <v>19</v>
      </c>
      <c r="AD4" s="36">
        <v>26</v>
      </c>
      <c r="AE4" s="36">
        <v>5</v>
      </c>
      <c r="AF4" s="36">
        <v>12</v>
      </c>
      <c r="AG4" s="36">
        <v>19</v>
      </c>
      <c r="AH4" s="36">
        <v>26</v>
      </c>
      <c r="AI4" s="36">
        <v>2</v>
      </c>
      <c r="AJ4" s="36">
        <v>9</v>
      </c>
      <c r="AK4" s="36">
        <v>16</v>
      </c>
      <c r="AL4" s="36">
        <v>23</v>
      </c>
      <c r="AM4" s="36">
        <v>30</v>
      </c>
      <c r="AN4" s="36">
        <v>7</v>
      </c>
      <c r="AO4" s="36">
        <v>14</v>
      </c>
      <c r="AP4" s="36">
        <v>21</v>
      </c>
      <c r="AQ4" s="36">
        <v>28</v>
      </c>
      <c r="AR4" s="36">
        <v>4</v>
      </c>
      <c r="AS4" s="36">
        <v>11</v>
      </c>
      <c r="AT4" s="36">
        <v>18</v>
      </c>
      <c r="AU4" s="36">
        <v>25</v>
      </c>
      <c r="AV4" s="334"/>
    </row>
    <row r="5" spans="1:48" ht="15.75" thickTop="1" x14ac:dyDescent="0.25">
      <c r="A5" s="289"/>
      <c r="B5" s="298"/>
      <c r="C5" s="301"/>
      <c r="D5" s="292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14" t="s">
        <v>37</v>
      </c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12"/>
    </row>
    <row r="6" spans="1:48" x14ac:dyDescent="0.25">
      <c r="A6" s="289"/>
      <c r="B6" s="298"/>
      <c r="C6" s="301"/>
      <c r="D6" s="292"/>
      <c r="E6" s="140">
        <v>36</v>
      </c>
      <c r="F6" s="140">
        <v>37</v>
      </c>
      <c r="G6" s="140">
        <v>38</v>
      </c>
      <c r="H6" s="140">
        <v>39</v>
      </c>
      <c r="I6" s="140">
        <v>40</v>
      </c>
      <c r="J6" s="140">
        <v>41</v>
      </c>
      <c r="K6" s="140">
        <v>42</v>
      </c>
      <c r="L6" s="140">
        <v>43</v>
      </c>
      <c r="M6" s="140">
        <v>44</v>
      </c>
      <c r="N6" s="140">
        <v>45</v>
      </c>
      <c r="O6" s="140">
        <v>46</v>
      </c>
      <c r="P6" s="140">
        <v>47</v>
      </c>
      <c r="Q6" s="140">
        <v>48</v>
      </c>
      <c r="R6" s="140">
        <v>49</v>
      </c>
      <c r="S6" s="140">
        <v>50</v>
      </c>
      <c r="T6" s="140">
        <v>51</v>
      </c>
      <c r="U6" s="140">
        <v>52</v>
      </c>
      <c r="V6" s="140">
        <v>53</v>
      </c>
      <c r="W6" s="140">
        <v>1</v>
      </c>
      <c r="X6" s="140">
        <v>2</v>
      </c>
      <c r="Y6" s="140">
        <v>3</v>
      </c>
      <c r="Z6" s="140">
        <v>4</v>
      </c>
      <c r="AA6" s="140">
        <v>5</v>
      </c>
      <c r="AB6" s="140">
        <v>6</v>
      </c>
      <c r="AC6" s="140">
        <v>7</v>
      </c>
      <c r="AD6" s="140">
        <v>8</v>
      </c>
      <c r="AE6" s="140">
        <v>9</v>
      </c>
      <c r="AF6" s="140">
        <v>10</v>
      </c>
      <c r="AG6" s="140">
        <v>11</v>
      </c>
      <c r="AH6" s="140">
        <v>12</v>
      </c>
      <c r="AI6" s="140">
        <v>13</v>
      </c>
      <c r="AJ6" s="140">
        <v>14</v>
      </c>
      <c r="AK6" s="140">
        <v>15</v>
      </c>
      <c r="AL6" s="140">
        <v>16</v>
      </c>
      <c r="AM6" s="140">
        <v>17</v>
      </c>
      <c r="AN6" s="140">
        <v>18</v>
      </c>
      <c r="AO6" s="140">
        <v>19</v>
      </c>
      <c r="AP6" s="140">
        <v>20</v>
      </c>
      <c r="AQ6" s="140">
        <v>21</v>
      </c>
      <c r="AR6" s="140">
        <v>22</v>
      </c>
      <c r="AS6" s="140">
        <v>23</v>
      </c>
      <c r="AT6" s="140">
        <v>24</v>
      </c>
      <c r="AU6" s="140">
        <v>25</v>
      </c>
      <c r="AV6" s="312"/>
    </row>
    <row r="7" spans="1:48" ht="24.75" x14ac:dyDescent="0.25">
      <c r="A7" s="289"/>
      <c r="B7" s="298"/>
      <c r="C7" s="301"/>
      <c r="D7" s="292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 t="s">
        <v>45</v>
      </c>
      <c r="V7" s="140" t="s">
        <v>39</v>
      </c>
      <c r="W7" s="140" t="s">
        <v>39</v>
      </c>
      <c r="X7" s="140"/>
      <c r="Y7" s="314" t="s">
        <v>38</v>
      </c>
      <c r="Z7" s="314"/>
      <c r="AA7" s="314"/>
      <c r="AB7" s="314"/>
      <c r="AC7" s="314"/>
      <c r="AD7" s="314"/>
      <c r="AE7" s="314"/>
      <c r="AF7" s="314"/>
      <c r="AG7" s="314"/>
      <c r="AH7" s="40"/>
      <c r="AI7" s="40"/>
      <c r="AJ7" s="40"/>
      <c r="AK7" s="40" t="s">
        <v>45</v>
      </c>
      <c r="AL7" s="40" t="s">
        <v>169</v>
      </c>
      <c r="AM7" s="40" t="s">
        <v>169</v>
      </c>
      <c r="AN7" s="40" t="s">
        <v>169</v>
      </c>
      <c r="AO7" s="40" t="s">
        <v>169</v>
      </c>
      <c r="AP7" s="40" t="s">
        <v>175</v>
      </c>
      <c r="AQ7" s="40" t="s">
        <v>175</v>
      </c>
      <c r="AR7" s="40" t="s">
        <v>175</v>
      </c>
      <c r="AS7" s="40" t="s">
        <v>175</v>
      </c>
      <c r="AT7" s="40" t="s">
        <v>66</v>
      </c>
      <c r="AU7" s="40" t="s">
        <v>66</v>
      </c>
      <c r="AV7" s="312"/>
    </row>
    <row r="8" spans="1:48" ht="15.75" thickBot="1" x14ac:dyDescent="0.3">
      <c r="A8" s="289"/>
      <c r="B8" s="299"/>
      <c r="C8" s="302"/>
      <c r="D8" s="293"/>
      <c r="E8" s="38">
        <v>1</v>
      </c>
      <c r="F8" s="38">
        <v>2</v>
      </c>
      <c r="G8" s="38">
        <v>3</v>
      </c>
      <c r="H8" s="38">
        <v>4</v>
      </c>
      <c r="I8" s="38">
        <v>5</v>
      </c>
      <c r="J8" s="38">
        <v>6</v>
      </c>
      <c r="K8" s="38">
        <v>7</v>
      </c>
      <c r="L8" s="38">
        <v>8</v>
      </c>
      <c r="M8" s="38">
        <v>9</v>
      </c>
      <c r="N8" s="38">
        <v>10</v>
      </c>
      <c r="O8" s="38">
        <v>11</v>
      </c>
      <c r="P8" s="38">
        <v>12</v>
      </c>
      <c r="Q8" s="38">
        <v>13</v>
      </c>
      <c r="R8" s="38">
        <v>14</v>
      </c>
      <c r="S8" s="38">
        <v>15</v>
      </c>
      <c r="T8" s="38">
        <v>16</v>
      </c>
      <c r="U8" s="38">
        <v>17</v>
      </c>
      <c r="V8" s="38">
        <v>18</v>
      </c>
      <c r="W8" s="38">
        <v>19</v>
      </c>
      <c r="X8" s="38">
        <v>20</v>
      </c>
      <c r="Y8" s="38">
        <v>21</v>
      </c>
      <c r="Z8" s="38">
        <v>22</v>
      </c>
      <c r="AA8" s="38">
        <v>23</v>
      </c>
      <c r="AB8" s="38">
        <v>24</v>
      </c>
      <c r="AC8" s="38">
        <v>25</v>
      </c>
      <c r="AD8" s="38">
        <v>26</v>
      </c>
      <c r="AE8" s="38">
        <v>27</v>
      </c>
      <c r="AF8" s="38">
        <v>28</v>
      </c>
      <c r="AG8" s="38">
        <v>29</v>
      </c>
      <c r="AH8" s="38">
        <v>30</v>
      </c>
      <c r="AI8" s="38">
        <v>31</v>
      </c>
      <c r="AJ8" s="38">
        <v>32</v>
      </c>
      <c r="AK8" s="38">
        <v>33</v>
      </c>
      <c r="AL8" s="38">
        <v>34</v>
      </c>
      <c r="AM8" s="38">
        <v>35</v>
      </c>
      <c r="AN8" s="38">
        <v>36</v>
      </c>
      <c r="AO8" s="38">
        <v>37</v>
      </c>
      <c r="AP8" s="38">
        <v>38</v>
      </c>
      <c r="AQ8" s="38">
        <v>39</v>
      </c>
      <c r="AR8" s="38">
        <v>40</v>
      </c>
      <c r="AS8" s="38">
        <v>41</v>
      </c>
      <c r="AT8" s="38">
        <v>42</v>
      </c>
      <c r="AU8" s="38">
        <v>43</v>
      </c>
      <c r="AV8" s="313"/>
    </row>
    <row r="9" spans="1:48" ht="15.75" thickBot="1" x14ac:dyDescent="0.3">
      <c r="A9" s="289"/>
      <c r="B9" s="6"/>
      <c r="C9" s="142"/>
      <c r="D9" s="7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8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/>
    </row>
    <row r="10" spans="1:48" ht="27.75" customHeight="1" thickTop="1" thickBot="1" x14ac:dyDescent="0.3">
      <c r="A10" s="289"/>
      <c r="B10" s="86" t="s">
        <v>110</v>
      </c>
      <c r="C10" s="95" t="s">
        <v>111</v>
      </c>
      <c r="D10" s="2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42"/>
      <c r="AU10" s="15"/>
      <c r="AV10" s="14">
        <f t="shared" ref="AV10:AV18" si="0">SUM(E10:AU10)</f>
        <v>0</v>
      </c>
    </row>
    <row r="11" spans="1:48" ht="15.75" thickBot="1" x14ac:dyDescent="0.3">
      <c r="A11" s="290"/>
      <c r="B11" s="366" t="s">
        <v>125</v>
      </c>
      <c r="C11" s="367" t="s">
        <v>23</v>
      </c>
      <c r="D11" s="144" t="s">
        <v>10</v>
      </c>
      <c r="E11" s="131">
        <v>2</v>
      </c>
      <c r="F11" s="131">
        <v>2</v>
      </c>
      <c r="G11" s="131">
        <v>2</v>
      </c>
      <c r="H11" s="131">
        <v>2</v>
      </c>
      <c r="I11" s="131">
        <v>2</v>
      </c>
      <c r="J11" s="131"/>
      <c r="K11" s="131">
        <v>2</v>
      </c>
      <c r="L11" s="131">
        <v>2</v>
      </c>
      <c r="M11" s="131"/>
      <c r="N11" s="131">
        <v>2</v>
      </c>
      <c r="O11" s="131"/>
      <c r="P11" s="131">
        <v>2</v>
      </c>
      <c r="Q11" s="131">
        <v>2</v>
      </c>
      <c r="R11" s="131">
        <v>2</v>
      </c>
      <c r="S11" s="131">
        <v>2</v>
      </c>
      <c r="T11" s="14">
        <v>2</v>
      </c>
      <c r="U11" s="14"/>
      <c r="V11" s="14"/>
      <c r="W11" s="14"/>
      <c r="X11" s="13">
        <v>2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/>
      <c r="AG11" s="13">
        <v>2</v>
      </c>
      <c r="AH11" s="13">
        <v>2</v>
      </c>
      <c r="AI11" s="13"/>
      <c r="AJ11" s="13"/>
      <c r="AK11" s="13"/>
      <c r="AL11" s="13"/>
      <c r="AM11" s="13"/>
      <c r="AN11" s="13"/>
      <c r="AO11" s="14"/>
      <c r="AP11" s="14"/>
      <c r="AQ11" s="14"/>
      <c r="AR11" s="14"/>
      <c r="AS11" s="14"/>
      <c r="AT11" s="14"/>
      <c r="AU11" s="14"/>
      <c r="AV11" s="14">
        <f t="shared" ref="AV11:AV15" si="1">SUM(E11:AU11)</f>
        <v>46</v>
      </c>
    </row>
    <row r="12" spans="1:48" ht="15.75" thickBot="1" x14ac:dyDescent="0.3">
      <c r="A12" s="290"/>
      <c r="B12" s="308"/>
      <c r="C12" s="310"/>
      <c r="D12" s="144" t="s">
        <v>11</v>
      </c>
      <c r="E12" s="131">
        <v>2</v>
      </c>
      <c r="F12" s="131">
        <v>2</v>
      </c>
      <c r="G12" s="131">
        <v>2</v>
      </c>
      <c r="H12" s="131">
        <v>2</v>
      </c>
      <c r="I12" s="131">
        <v>2</v>
      </c>
      <c r="J12" s="131"/>
      <c r="K12" s="131">
        <v>2</v>
      </c>
      <c r="L12" s="131">
        <v>2</v>
      </c>
      <c r="M12" s="131"/>
      <c r="N12" s="131">
        <v>2</v>
      </c>
      <c r="O12" s="131"/>
      <c r="P12" s="131">
        <v>2</v>
      </c>
      <c r="Q12" s="131">
        <v>2</v>
      </c>
      <c r="R12" s="131">
        <v>2</v>
      </c>
      <c r="S12" s="131">
        <v>2</v>
      </c>
      <c r="T12" s="14">
        <v>2</v>
      </c>
      <c r="U12" s="14"/>
      <c r="V12" s="14"/>
      <c r="W12" s="14"/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/>
      <c r="AG12" s="13">
        <v>2</v>
      </c>
      <c r="AH12" s="13">
        <v>2</v>
      </c>
      <c r="AI12" s="13"/>
      <c r="AJ12" s="13"/>
      <c r="AK12" s="13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>
        <f t="shared" si="1"/>
        <v>46</v>
      </c>
    </row>
    <row r="13" spans="1:48" ht="15.75" thickBot="1" x14ac:dyDescent="0.3">
      <c r="A13" s="290"/>
      <c r="B13" s="100" t="s">
        <v>55</v>
      </c>
      <c r="C13" s="101" t="s">
        <v>56</v>
      </c>
      <c r="D13" s="163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"/>
      <c r="U13" s="14"/>
      <c r="V13" s="14"/>
      <c r="W13" s="14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/>
    </row>
    <row r="14" spans="1:48" ht="15.75" thickBot="1" x14ac:dyDescent="0.3">
      <c r="A14" s="289"/>
      <c r="B14" s="63" t="s">
        <v>12</v>
      </c>
      <c r="C14" s="133" t="s">
        <v>13</v>
      </c>
      <c r="D14" s="14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42"/>
      <c r="AU14" s="15"/>
      <c r="AV14" s="14">
        <f t="shared" si="1"/>
        <v>0</v>
      </c>
    </row>
    <row r="15" spans="1:48" ht="37.5" customHeight="1" thickBot="1" x14ac:dyDescent="0.3">
      <c r="A15" s="289"/>
      <c r="B15" s="86" t="s">
        <v>14</v>
      </c>
      <c r="C15" s="17" t="s">
        <v>133</v>
      </c>
      <c r="D15" s="14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43"/>
      <c r="AU15" s="20"/>
      <c r="AV15" s="14">
        <f t="shared" si="1"/>
        <v>0</v>
      </c>
    </row>
    <row r="16" spans="1:48" ht="22.5" customHeight="1" thickBot="1" x14ac:dyDescent="0.3">
      <c r="A16" s="289"/>
      <c r="B16" s="276" t="s">
        <v>136</v>
      </c>
      <c r="C16" s="362" t="s">
        <v>135</v>
      </c>
      <c r="D16" s="28" t="s">
        <v>10</v>
      </c>
      <c r="E16" s="21">
        <v>32</v>
      </c>
      <c r="F16" s="21">
        <v>32</v>
      </c>
      <c r="G16" s="21">
        <v>32</v>
      </c>
      <c r="H16" s="21">
        <v>32</v>
      </c>
      <c r="I16" s="21">
        <v>32</v>
      </c>
      <c r="J16" s="21"/>
      <c r="K16" s="21">
        <v>32</v>
      </c>
      <c r="L16" s="21">
        <v>32</v>
      </c>
      <c r="M16" s="21"/>
      <c r="N16" s="21">
        <v>32</v>
      </c>
      <c r="O16" s="21"/>
      <c r="P16" s="21">
        <v>28</v>
      </c>
      <c r="Q16" s="21">
        <v>28</v>
      </c>
      <c r="R16" s="21">
        <v>28</v>
      </c>
      <c r="S16" s="21">
        <v>28</v>
      </c>
      <c r="T16" s="21">
        <v>28</v>
      </c>
      <c r="U16" s="21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14">
        <f>SUM(E16:AU16)</f>
        <v>396</v>
      </c>
    </row>
    <row r="17" spans="1:48" ht="21" customHeight="1" thickBot="1" x14ac:dyDescent="0.3">
      <c r="A17" s="289"/>
      <c r="B17" s="277"/>
      <c r="C17" s="363"/>
      <c r="D17" s="28" t="s">
        <v>11</v>
      </c>
      <c r="E17" s="21">
        <v>11</v>
      </c>
      <c r="F17" s="21">
        <v>11</v>
      </c>
      <c r="G17" s="21">
        <v>11</v>
      </c>
      <c r="H17" s="21">
        <v>11</v>
      </c>
      <c r="I17" s="21">
        <v>11</v>
      </c>
      <c r="J17" s="21"/>
      <c r="K17" s="21">
        <v>16</v>
      </c>
      <c r="L17" s="21">
        <v>16</v>
      </c>
      <c r="M17" s="21"/>
      <c r="N17" s="13">
        <v>16</v>
      </c>
      <c r="O17" s="13"/>
      <c r="P17" s="13">
        <v>14</v>
      </c>
      <c r="Q17" s="13">
        <v>14</v>
      </c>
      <c r="R17" s="13">
        <v>16</v>
      </c>
      <c r="S17" s="13">
        <v>12</v>
      </c>
      <c r="T17" s="13">
        <v>16</v>
      </c>
      <c r="U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>
        <f t="shared" si="0"/>
        <v>175</v>
      </c>
    </row>
    <row r="18" spans="1:48" ht="20.25" customHeight="1" thickBot="1" x14ac:dyDescent="0.3">
      <c r="A18" s="289"/>
      <c r="B18" s="28" t="s">
        <v>170</v>
      </c>
      <c r="C18" s="41" t="s">
        <v>17</v>
      </c>
      <c r="D18" s="28"/>
      <c r="E18" s="13"/>
      <c r="F18" s="13"/>
      <c r="G18" s="13"/>
      <c r="H18" s="13"/>
      <c r="I18" s="13"/>
      <c r="J18" s="13">
        <v>36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9">
        <f t="shared" si="0"/>
        <v>36</v>
      </c>
    </row>
    <row r="19" spans="1:48" ht="30" customHeight="1" thickBot="1" x14ac:dyDescent="0.3">
      <c r="A19" s="141"/>
      <c r="B19" s="128" t="s">
        <v>21</v>
      </c>
      <c r="C19" s="17" t="s">
        <v>171</v>
      </c>
      <c r="D19" s="51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37"/>
      <c r="AV19" s="114">
        <f t="shared" ref="AV19:AV23" si="2">SUM(E19:AU19)</f>
        <v>0</v>
      </c>
    </row>
    <row r="20" spans="1:48" ht="15.75" thickBot="1" x14ac:dyDescent="0.3">
      <c r="A20" s="141"/>
      <c r="B20" s="345" t="s">
        <v>22</v>
      </c>
      <c r="C20" s="372" t="s">
        <v>174</v>
      </c>
      <c r="D20" s="28" t="s">
        <v>10</v>
      </c>
      <c r="E20" s="106">
        <v>2</v>
      </c>
      <c r="F20" s="106">
        <v>2</v>
      </c>
      <c r="G20" s="106">
        <v>2</v>
      </c>
      <c r="H20" s="106">
        <v>2</v>
      </c>
      <c r="I20" s="106">
        <v>2</v>
      </c>
      <c r="J20" s="106"/>
      <c r="K20" s="106">
        <v>2</v>
      </c>
      <c r="L20" s="106">
        <v>2</v>
      </c>
      <c r="M20" s="106"/>
      <c r="N20" s="106">
        <v>2</v>
      </c>
      <c r="O20" s="106"/>
      <c r="P20" s="106">
        <v>6</v>
      </c>
      <c r="Q20" s="106">
        <v>6</v>
      </c>
      <c r="R20" s="106">
        <v>6</v>
      </c>
      <c r="S20" s="106">
        <v>6</v>
      </c>
      <c r="T20" s="106">
        <v>6</v>
      </c>
      <c r="U20" s="106"/>
      <c r="V20" s="114"/>
      <c r="W20" s="114"/>
      <c r="X20" s="114">
        <v>34</v>
      </c>
      <c r="Y20" s="114">
        <v>34</v>
      </c>
      <c r="Z20" s="114">
        <v>34</v>
      </c>
      <c r="AA20" s="114">
        <v>34</v>
      </c>
      <c r="AB20" s="114">
        <v>34</v>
      </c>
      <c r="AC20" s="114">
        <v>34</v>
      </c>
      <c r="AD20" s="114">
        <v>34</v>
      </c>
      <c r="AE20" s="114">
        <v>34</v>
      </c>
      <c r="AF20" s="114"/>
      <c r="AG20" s="114">
        <v>34</v>
      </c>
      <c r="AH20" s="114">
        <v>34</v>
      </c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37"/>
      <c r="AV20" s="114">
        <f t="shared" si="2"/>
        <v>386</v>
      </c>
    </row>
    <row r="21" spans="1:48" ht="15.75" thickBot="1" x14ac:dyDescent="0.3">
      <c r="A21" s="141"/>
      <c r="B21" s="346"/>
      <c r="C21" s="373"/>
      <c r="D21" s="147" t="s">
        <v>11</v>
      </c>
      <c r="E21" s="106">
        <v>5</v>
      </c>
      <c r="F21" s="106">
        <v>5</v>
      </c>
      <c r="G21" s="106">
        <v>5</v>
      </c>
      <c r="H21" s="106">
        <v>5</v>
      </c>
      <c r="I21" s="106">
        <v>5</v>
      </c>
      <c r="J21" s="106"/>
      <c r="K21" s="106"/>
      <c r="L21" s="106"/>
      <c r="M21" s="106"/>
      <c r="N21" s="106"/>
      <c r="O21" s="106"/>
      <c r="P21" s="106">
        <v>2</v>
      </c>
      <c r="Q21" s="106">
        <v>2</v>
      </c>
      <c r="R21" s="106"/>
      <c r="S21" s="106">
        <v>4</v>
      </c>
      <c r="T21" s="106"/>
      <c r="U21" s="106"/>
      <c r="V21" s="114"/>
      <c r="W21" s="114"/>
      <c r="X21" s="114">
        <v>16</v>
      </c>
      <c r="Y21" s="114">
        <v>16</v>
      </c>
      <c r="Z21" s="114">
        <v>16</v>
      </c>
      <c r="AA21" s="114">
        <v>16</v>
      </c>
      <c r="AB21" s="114">
        <v>16</v>
      </c>
      <c r="AC21" s="114">
        <v>16</v>
      </c>
      <c r="AD21" s="114">
        <v>16</v>
      </c>
      <c r="AE21" s="114">
        <v>16</v>
      </c>
      <c r="AF21" s="114"/>
      <c r="AG21" s="114">
        <v>16</v>
      </c>
      <c r="AH21" s="114">
        <v>16</v>
      </c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37"/>
      <c r="AV21" s="114">
        <f t="shared" si="2"/>
        <v>193</v>
      </c>
    </row>
    <row r="22" spans="1:48" ht="15.75" thickBot="1" x14ac:dyDescent="0.3">
      <c r="A22" s="141"/>
      <c r="B22" s="148" t="s">
        <v>172</v>
      </c>
      <c r="C22" s="135" t="s">
        <v>17</v>
      </c>
      <c r="D22" s="51"/>
      <c r="E22" s="106"/>
      <c r="F22" s="106"/>
      <c r="G22" s="106"/>
      <c r="H22" s="106"/>
      <c r="I22" s="106"/>
      <c r="J22" s="106"/>
      <c r="K22" s="106"/>
      <c r="L22" s="106"/>
      <c r="M22" s="106">
        <v>36</v>
      </c>
      <c r="N22" s="106"/>
      <c r="O22" s="106">
        <v>36</v>
      </c>
      <c r="P22" s="106"/>
      <c r="Q22" s="106"/>
      <c r="R22" s="106"/>
      <c r="S22" s="106"/>
      <c r="T22" s="106"/>
      <c r="U22" s="106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>
        <v>36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37"/>
      <c r="AV22" s="114">
        <f t="shared" si="2"/>
        <v>108</v>
      </c>
    </row>
    <row r="23" spans="1:48" ht="15.75" thickBot="1" x14ac:dyDescent="0.3">
      <c r="A23" s="141"/>
      <c r="B23" s="144" t="s">
        <v>173</v>
      </c>
      <c r="C23" s="136" t="s">
        <v>18</v>
      </c>
      <c r="D23" s="51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>
        <v>36</v>
      </c>
      <c r="AJ23" s="114">
        <v>36</v>
      </c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37"/>
      <c r="AV23" s="114">
        <f t="shared" si="2"/>
        <v>72</v>
      </c>
    </row>
    <row r="24" spans="1:48" ht="15.75" thickBot="1" x14ac:dyDescent="0.3">
      <c r="A24" s="272" t="s">
        <v>24</v>
      </c>
      <c r="B24" s="273"/>
      <c r="C24" s="273"/>
      <c r="D24" s="275"/>
      <c r="E24" s="21">
        <f>E16+E23+E20+E22+E11</f>
        <v>36</v>
      </c>
      <c r="F24" s="21">
        <f t="shared" ref="F24:AU24" si="3">F16+F23+F20+F22+F11</f>
        <v>36</v>
      </c>
      <c r="G24" s="21">
        <f t="shared" si="3"/>
        <v>36</v>
      </c>
      <c r="H24" s="21">
        <f t="shared" si="3"/>
        <v>36</v>
      </c>
      <c r="I24" s="21">
        <f t="shared" si="3"/>
        <v>36</v>
      </c>
      <c r="J24" s="21">
        <f t="shared" si="3"/>
        <v>0</v>
      </c>
      <c r="K24" s="21">
        <f t="shared" si="3"/>
        <v>36</v>
      </c>
      <c r="L24" s="21">
        <f t="shared" si="3"/>
        <v>36</v>
      </c>
      <c r="M24" s="21">
        <f t="shared" si="3"/>
        <v>36</v>
      </c>
      <c r="N24" s="21">
        <f t="shared" si="3"/>
        <v>36</v>
      </c>
      <c r="O24" s="21">
        <f t="shared" si="3"/>
        <v>36</v>
      </c>
      <c r="P24" s="21">
        <f t="shared" si="3"/>
        <v>36</v>
      </c>
      <c r="Q24" s="21">
        <f t="shared" si="3"/>
        <v>36</v>
      </c>
      <c r="R24" s="21">
        <f t="shared" si="3"/>
        <v>36</v>
      </c>
      <c r="S24" s="21">
        <f t="shared" si="3"/>
        <v>36</v>
      </c>
      <c r="T24" s="21">
        <f t="shared" si="3"/>
        <v>36</v>
      </c>
      <c r="U24" s="21">
        <f t="shared" si="3"/>
        <v>0</v>
      </c>
      <c r="V24" s="21">
        <f t="shared" si="3"/>
        <v>0</v>
      </c>
      <c r="W24" s="21">
        <f t="shared" si="3"/>
        <v>0</v>
      </c>
      <c r="X24" s="21">
        <f>X16+X23+X20+X22+X11</f>
        <v>36</v>
      </c>
      <c r="Y24" s="21">
        <f t="shared" si="3"/>
        <v>36</v>
      </c>
      <c r="Z24" s="21">
        <f t="shared" si="3"/>
        <v>36</v>
      </c>
      <c r="AA24" s="21">
        <f t="shared" si="3"/>
        <v>36</v>
      </c>
      <c r="AB24" s="21">
        <f t="shared" si="3"/>
        <v>36</v>
      </c>
      <c r="AC24" s="21">
        <f t="shared" si="3"/>
        <v>36</v>
      </c>
      <c r="AD24" s="21">
        <f t="shared" si="3"/>
        <v>36</v>
      </c>
      <c r="AE24" s="21">
        <f t="shared" si="3"/>
        <v>36</v>
      </c>
      <c r="AF24" s="21">
        <f t="shared" si="3"/>
        <v>36</v>
      </c>
      <c r="AG24" s="21">
        <f t="shared" si="3"/>
        <v>36</v>
      </c>
      <c r="AH24" s="21">
        <f t="shared" si="3"/>
        <v>36</v>
      </c>
      <c r="AI24" s="21">
        <f t="shared" si="3"/>
        <v>36</v>
      </c>
      <c r="AJ24" s="21">
        <f t="shared" si="3"/>
        <v>36</v>
      </c>
      <c r="AK24" s="21">
        <f t="shared" si="3"/>
        <v>0</v>
      </c>
      <c r="AL24" s="21">
        <f t="shared" si="3"/>
        <v>0</v>
      </c>
      <c r="AM24" s="21">
        <f t="shared" si="3"/>
        <v>0</v>
      </c>
      <c r="AN24" s="21">
        <f t="shared" si="3"/>
        <v>0</v>
      </c>
      <c r="AO24" s="21">
        <f t="shared" si="3"/>
        <v>0</v>
      </c>
      <c r="AP24" s="21">
        <f t="shared" si="3"/>
        <v>0</v>
      </c>
      <c r="AQ24" s="21">
        <f t="shared" si="3"/>
        <v>0</v>
      </c>
      <c r="AR24" s="21">
        <f t="shared" si="3"/>
        <v>0</v>
      </c>
      <c r="AS24" s="21">
        <f t="shared" si="3"/>
        <v>0</v>
      </c>
      <c r="AT24" s="21">
        <f t="shared" si="3"/>
        <v>0</v>
      </c>
      <c r="AU24" s="21">
        <f t="shared" si="3"/>
        <v>0</v>
      </c>
      <c r="AV24" s="21">
        <f>AV16+AV18+AV23+AV20+AV22+AV11</f>
        <v>1044</v>
      </c>
    </row>
    <row r="25" spans="1:48" ht="15.75" thickBot="1" x14ac:dyDescent="0.3">
      <c r="A25" s="335" t="s">
        <v>25</v>
      </c>
      <c r="B25" s="336"/>
      <c r="C25" s="336"/>
      <c r="D25" s="337"/>
      <c r="E25" s="13">
        <f>E17+E21+E12</f>
        <v>18</v>
      </c>
      <c r="F25" s="13">
        <f t="shared" ref="F25:AU25" si="4">F17+F21+F12</f>
        <v>18</v>
      </c>
      <c r="G25" s="13">
        <f t="shared" si="4"/>
        <v>18</v>
      </c>
      <c r="H25" s="13">
        <f t="shared" si="4"/>
        <v>18</v>
      </c>
      <c r="I25" s="13">
        <f t="shared" si="4"/>
        <v>18</v>
      </c>
      <c r="J25" s="13">
        <f t="shared" si="4"/>
        <v>0</v>
      </c>
      <c r="K25" s="13">
        <f t="shared" si="4"/>
        <v>18</v>
      </c>
      <c r="L25" s="13">
        <f t="shared" si="4"/>
        <v>18</v>
      </c>
      <c r="M25" s="13">
        <f t="shared" si="4"/>
        <v>0</v>
      </c>
      <c r="N25" s="13">
        <f t="shared" si="4"/>
        <v>18</v>
      </c>
      <c r="O25" s="13">
        <f t="shared" si="4"/>
        <v>0</v>
      </c>
      <c r="P25" s="13">
        <f t="shared" si="4"/>
        <v>18</v>
      </c>
      <c r="Q25" s="13">
        <f t="shared" si="4"/>
        <v>18</v>
      </c>
      <c r="R25" s="13">
        <f t="shared" si="4"/>
        <v>18</v>
      </c>
      <c r="S25" s="13">
        <f t="shared" si="4"/>
        <v>18</v>
      </c>
      <c r="T25" s="13">
        <f t="shared" si="4"/>
        <v>18</v>
      </c>
      <c r="U25" s="13">
        <f t="shared" si="4"/>
        <v>0</v>
      </c>
      <c r="V25" s="13">
        <f t="shared" si="4"/>
        <v>0</v>
      </c>
      <c r="W25" s="13">
        <f t="shared" si="4"/>
        <v>0</v>
      </c>
      <c r="X25" s="13">
        <f t="shared" si="4"/>
        <v>18</v>
      </c>
      <c r="Y25" s="13">
        <f t="shared" si="4"/>
        <v>18</v>
      </c>
      <c r="Z25" s="13">
        <f t="shared" si="4"/>
        <v>18</v>
      </c>
      <c r="AA25" s="13">
        <f t="shared" si="4"/>
        <v>18</v>
      </c>
      <c r="AB25" s="13">
        <f t="shared" si="4"/>
        <v>18</v>
      </c>
      <c r="AC25" s="13">
        <f t="shared" si="4"/>
        <v>18</v>
      </c>
      <c r="AD25" s="13">
        <f t="shared" si="4"/>
        <v>18</v>
      </c>
      <c r="AE25" s="13">
        <f t="shared" si="4"/>
        <v>18</v>
      </c>
      <c r="AF25" s="13">
        <f t="shared" si="4"/>
        <v>0</v>
      </c>
      <c r="AG25" s="13">
        <f t="shared" si="4"/>
        <v>18</v>
      </c>
      <c r="AH25" s="13">
        <f t="shared" si="4"/>
        <v>18</v>
      </c>
      <c r="AI25" s="13">
        <f t="shared" si="4"/>
        <v>0</v>
      </c>
      <c r="AJ25" s="13">
        <f t="shared" si="4"/>
        <v>0</v>
      </c>
      <c r="AK25" s="13">
        <f t="shared" si="4"/>
        <v>0</v>
      </c>
      <c r="AL25" s="13">
        <f t="shared" si="4"/>
        <v>0</v>
      </c>
      <c r="AM25" s="13">
        <f t="shared" si="4"/>
        <v>0</v>
      </c>
      <c r="AN25" s="13">
        <f t="shared" si="4"/>
        <v>0</v>
      </c>
      <c r="AO25" s="13">
        <f t="shared" si="4"/>
        <v>0</v>
      </c>
      <c r="AP25" s="13">
        <f t="shared" si="4"/>
        <v>0</v>
      </c>
      <c r="AQ25" s="13">
        <f t="shared" si="4"/>
        <v>0</v>
      </c>
      <c r="AR25" s="13">
        <f t="shared" si="4"/>
        <v>0</v>
      </c>
      <c r="AS25" s="13">
        <f t="shared" si="4"/>
        <v>0</v>
      </c>
      <c r="AT25" s="13">
        <f t="shared" si="4"/>
        <v>0</v>
      </c>
      <c r="AU25" s="13">
        <f t="shared" si="4"/>
        <v>0</v>
      </c>
      <c r="AV25" s="13">
        <f>AV12+AV17+AV21</f>
        <v>414</v>
      </c>
    </row>
    <row r="26" spans="1:48" ht="15.75" thickBot="1" x14ac:dyDescent="0.3">
      <c r="A26" s="335" t="s">
        <v>26</v>
      </c>
      <c r="B26" s="336"/>
      <c r="C26" s="336"/>
      <c r="D26" s="337"/>
      <c r="E26" s="13">
        <f>SUM(E24:E25)</f>
        <v>54</v>
      </c>
      <c r="F26" s="13">
        <f t="shared" ref="F26:AU26" si="5">SUM(F24:F25)</f>
        <v>54</v>
      </c>
      <c r="G26" s="13">
        <f t="shared" si="5"/>
        <v>54</v>
      </c>
      <c r="H26" s="13">
        <f t="shared" si="5"/>
        <v>54</v>
      </c>
      <c r="I26" s="13">
        <f t="shared" si="5"/>
        <v>54</v>
      </c>
      <c r="J26" s="13">
        <f t="shared" si="5"/>
        <v>0</v>
      </c>
      <c r="K26" s="13">
        <f t="shared" si="5"/>
        <v>54</v>
      </c>
      <c r="L26" s="13">
        <f t="shared" si="5"/>
        <v>54</v>
      </c>
      <c r="M26" s="13">
        <f t="shared" si="5"/>
        <v>36</v>
      </c>
      <c r="N26" s="13">
        <f t="shared" si="5"/>
        <v>54</v>
      </c>
      <c r="O26" s="13">
        <f t="shared" si="5"/>
        <v>36</v>
      </c>
      <c r="P26" s="13">
        <f t="shared" si="5"/>
        <v>54</v>
      </c>
      <c r="Q26" s="13">
        <f t="shared" si="5"/>
        <v>54</v>
      </c>
      <c r="R26" s="13">
        <f t="shared" si="5"/>
        <v>54</v>
      </c>
      <c r="S26" s="13">
        <f t="shared" si="5"/>
        <v>54</v>
      </c>
      <c r="T26" s="13">
        <f t="shared" si="5"/>
        <v>54</v>
      </c>
      <c r="U26" s="13">
        <f t="shared" si="5"/>
        <v>0</v>
      </c>
      <c r="V26" s="13">
        <f t="shared" si="5"/>
        <v>0</v>
      </c>
      <c r="W26" s="13">
        <f t="shared" si="5"/>
        <v>0</v>
      </c>
      <c r="X26" s="13">
        <f t="shared" si="5"/>
        <v>54</v>
      </c>
      <c r="Y26" s="13">
        <f t="shared" si="5"/>
        <v>54</v>
      </c>
      <c r="Z26" s="13">
        <f t="shared" si="5"/>
        <v>54</v>
      </c>
      <c r="AA26" s="13">
        <f t="shared" si="5"/>
        <v>54</v>
      </c>
      <c r="AB26" s="13">
        <f t="shared" si="5"/>
        <v>54</v>
      </c>
      <c r="AC26" s="13">
        <f t="shared" si="5"/>
        <v>54</v>
      </c>
      <c r="AD26" s="13">
        <f t="shared" si="5"/>
        <v>54</v>
      </c>
      <c r="AE26" s="13">
        <f t="shared" si="5"/>
        <v>54</v>
      </c>
      <c r="AF26" s="13">
        <f t="shared" si="5"/>
        <v>36</v>
      </c>
      <c r="AG26" s="13">
        <f t="shared" si="5"/>
        <v>54</v>
      </c>
      <c r="AH26" s="13">
        <f t="shared" si="5"/>
        <v>54</v>
      </c>
      <c r="AI26" s="13">
        <f t="shared" si="5"/>
        <v>36</v>
      </c>
      <c r="AJ26" s="13">
        <f t="shared" si="5"/>
        <v>36</v>
      </c>
      <c r="AK26" s="13">
        <f t="shared" si="5"/>
        <v>0</v>
      </c>
      <c r="AL26" s="13">
        <f t="shared" si="5"/>
        <v>0</v>
      </c>
      <c r="AM26" s="13">
        <f t="shared" si="5"/>
        <v>0</v>
      </c>
      <c r="AN26" s="13">
        <f t="shared" si="5"/>
        <v>0</v>
      </c>
      <c r="AO26" s="13">
        <f t="shared" si="5"/>
        <v>0</v>
      </c>
      <c r="AP26" s="13">
        <f t="shared" si="5"/>
        <v>0</v>
      </c>
      <c r="AQ26" s="13">
        <f t="shared" si="5"/>
        <v>0</v>
      </c>
      <c r="AR26" s="13">
        <f t="shared" si="5"/>
        <v>0</v>
      </c>
      <c r="AS26" s="13">
        <f t="shared" si="5"/>
        <v>0</v>
      </c>
      <c r="AT26" s="13">
        <f t="shared" si="5"/>
        <v>0</v>
      </c>
      <c r="AU26" s="13">
        <f t="shared" si="5"/>
        <v>0</v>
      </c>
      <c r="AV26" s="13">
        <f>SUM(AV10:AV23)</f>
        <v>1458</v>
      </c>
    </row>
    <row r="27" spans="1:48" ht="15.75" thickBot="1" x14ac:dyDescent="0.3">
      <c r="A27" s="5"/>
      <c r="B27" s="335" t="s">
        <v>27</v>
      </c>
      <c r="C27" s="336"/>
      <c r="D27" s="337"/>
      <c r="E27" s="13">
        <v>1</v>
      </c>
      <c r="F27" s="13">
        <v>2</v>
      </c>
      <c r="G27" s="13">
        <v>3</v>
      </c>
      <c r="H27" s="13">
        <v>4</v>
      </c>
      <c r="I27" s="13">
        <v>5</v>
      </c>
      <c r="J27" s="13">
        <v>6</v>
      </c>
      <c r="K27" s="13">
        <v>7</v>
      </c>
      <c r="L27" s="13">
        <v>8</v>
      </c>
      <c r="M27" s="13">
        <v>9</v>
      </c>
      <c r="N27" s="13">
        <v>10</v>
      </c>
      <c r="O27" s="13">
        <v>11</v>
      </c>
      <c r="P27" s="13">
        <v>12</v>
      </c>
      <c r="Q27" s="13">
        <v>13</v>
      </c>
      <c r="R27" s="13">
        <v>14</v>
      </c>
      <c r="S27" s="13">
        <v>15</v>
      </c>
      <c r="T27" s="13">
        <v>16</v>
      </c>
      <c r="U27" s="13">
        <v>17</v>
      </c>
      <c r="V27" s="13">
        <v>18</v>
      </c>
      <c r="W27" s="13">
        <v>19</v>
      </c>
      <c r="X27" s="13">
        <v>20</v>
      </c>
      <c r="Y27" s="13">
        <v>21</v>
      </c>
      <c r="Z27" s="13">
        <v>22</v>
      </c>
      <c r="AA27" s="13">
        <v>23</v>
      </c>
      <c r="AB27" s="13">
        <v>24</v>
      </c>
      <c r="AC27" s="13">
        <v>25</v>
      </c>
      <c r="AD27" s="13">
        <v>26</v>
      </c>
      <c r="AE27" s="13">
        <v>27</v>
      </c>
      <c r="AF27" s="13">
        <v>28</v>
      </c>
      <c r="AG27" s="13">
        <v>29</v>
      </c>
      <c r="AH27" s="13">
        <v>30</v>
      </c>
      <c r="AI27" s="13">
        <v>31</v>
      </c>
      <c r="AJ27" s="13">
        <v>32</v>
      </c>
      <c r="AK27" s="13">
        <v>33</v>
      </c>
      <c r="AL27" s="13">
        <v>34</v>
      </c>
      <c r="AM27" s="13">
        <v>35</v>
      </c>
      <c r="AN27" s="13">
        <v>36</v>
      </c>
      <c r="AO27" s="13">
        <v>37</v>
      </c>
      <c r="AP27" s="13">
        <v>38</v>
      </c>
      <c r="AQ27" s="13">
        <v>39</v>
      </c>
      <c r="AR27" s="13">
        <v>40</v>
      </c>
      <c r="AS27" s="13">
        <v>41</v>
      </c>
      <c r="AT27" s="13">
        <v>42</v>
      </c>
      <c r="AU27" s="13">
        <v>43</v>
      </c>
      <c r="AV27" s="14"/>
    </row>
    <row r="29" spans="1:48" ht="409.5" customHeight="1" x14ac:dyDescent="0.25"/>
    <row r="30" spans="1:48" x14ac:dyDescent="0.25">
      <c r="C30" s="139" t="s">
        <v>168</v>
      </c>
      <c r="D30" s="130"/>
      <c r="E30" s="130"/>
      <c r="F30" s="130"/>
      <c r="G30" s="130"/>
      <c r="H30" s="130"/>
    </row>
    <row r="32" spans="1:48" ht="15.75" thickBot="1" x14ac:dyDescent="0.3"/>
    <row r="33" spans="1:48" ht="16.5" thickTop="1" thickBot="1" x14ac:dyDescent="0.3">
      <c r="A33" s="331" t="s">
        <v>0</v>
      </c>
      <c r="B33" s="296" t="s">
        <v>1</v>
      </c>
      <c r="C33" s="300" t="s">
        <v>2</v>
      </c>
      <c r="D33" s="291" t="s">
        <v>3</v>
      </c>
      <c r="E33" s="287" t="s">
        <v>4</v>
      </c>
      <c r="F33" s="287"/>
      <c r="G33" s="287"/>
      <c r="H33" s="287"/>
      <c r="I33" s="322" t="s">
        <v>5</v>
      </c>
      <c r="J33" s="323"/>
      <c r="K33" s="323"/>
      <c r="L33" s="323"/>
      <c r="M33" s="324"/>
      <c r="N33" s="325" t="s">
        <v>6</v>
      </c>
      <c r="O33" s="326"/>
      <c r="P33" s="326"/>
      <c r="Q33" s="327"/>
      <c r="R33" s="328" t="s">
        <v>30</v>
      </c>
      <c r="S33" s="316"/>
      <c r="T33" s="316"/>
      <c r="U33" s="316"/>
      <c r="V33" s="317"/>
      <c r="W33" s="315" t="s">
        <v>31</v>
      </c>
      <c r="X33" s="316"/>
      <c r="Y33" s="316"/>
      <c r="Z33" s="317"/>
      <c r="AA33" s="315" t="s">
        <v>32</v>
      </c>
      <c r="AB33" s="316"/>
      <c r="AC33" s="316"/>
      <c r="AD33" s="317"/>
      <c r="AE33" s="315" t="s">
        <v>33</v>
      </c>
      <c r="AF33" s="316"/>
      <c r="AG33" s="316"/>
      <c r="AH33" s="317"/>
      <c r="AI33" s="315" t="s">
        <v>34</v>
      </c>
      <c r="AJ33" s="316"/>
      <c r="AK33" s="316"/>
      <c r="AL33" s="316"/>
      <c r="AM33" s="317"/>
      <c r="AN33" s="315" t="s">
        <v>35</v>
      </c>
      <c r="AO33" s="318"/>
      <c r="AP33" s="318"/>
      <c r="AQ33" s="319"/>
      <c r="AR33" s="315" t="s">
        <v>36</v>
      </c>
      <c r="AS33" s="316"/>
      <c r="AT33" s="316"/>
      <c r="AU33" s="317"/>
      <c r="AV33" s="357" t="s">
        <v>7</v>
      </c>
    </row>
    <row r="34" spans="1:48" ht="16.5" thickTop="1" thickBot="1" x14ac:dyDescent="0.3">
      <c r="A34" s="332"/>
      <c r="B34" s="297"/>
      <c r="C34" s="301"/>
      <c r="D34" s="292"/>
      <c r="E34" s="45">
        <v>30</v>
      </c>
      <c r="F34" s="33">
        <v>6</v>
      </c>
      <c r="G34" s="33">
        <v>13</v>
      </c>
      <c r="H34" s="33">
        <v>20</v>
      </c>
      <c r="I34" s="34">
        <v>27</v>
      </c>
      <c r="J34" s="34">
        <v>4</v>
      </c>
      <c r="K34" s="34">
        <v>11</v>
      </c>
      <c r="L34" s="34">
        <v>18</v>
      </c>
      <c r="M34" s="34">
        <v>25</v>
      </c>
      <c r="N34" s="34">
        <v>1</v>
      </c>
      <c r="O34" s="34">
        <v>8</v>
      </c>
      <c r="P34" s="34">
        <v>15</v>
      </c>
      <c r="Q34" s="34">
        <v>22</v>
      </c>
      <c r="R34" s="33">
        <v>29</v>
      </c>
      <c r="S34" s="33">
        <v>6</v>
      </c>
      <c r="T34" s="33">
        <v>13</v>
      </c>
      <c r="U34" s="33">
        <v>20</v>
      </c>
      <c r="V34" s="33">
        <v>27</v>
      </c>
      <c r="W34" s="35">
        <v>3</v>
      </c>
      <c r="X34" s="33">
        <v>10</v>
      </c>
      <c r="Y34" s="33">
        <v>17</v>
      </c>
      <c r="Z34" s="33">
        <v>24</v>
      </c>
      <c r="AA34" s="33">
        <v>31</v>
      </c>
      <c r="AB34" s="33">
        <v>7</v>
      </c>
      <c r="AC34" s="33">
        <v>14</v>
      </c>
      <c r="AD34" s="33">
        <v>21</v>
      </c>
      <c r="AE34" s="33">
        <v>28</v>
      </c>
      <c r="AF34" s="33">
        <v>7</v>
      </c>
      <c r="AG34" s="33">
        <v>14</v>
      </c>
      <c r="AH34" s="33">
        <v>21</v>
      </c>
      <c r="AI34" s="33">
        <v>28</v>
      </c>
      <c r="AJ34" s="33">
        <v>4</v>
      </c>
      <c r="AK34" s="33">
        <v>11</v>
      </c>
      <c r="AL34" s="33">
        <v>18</v>
      </c>
      <c r="AM34" s="33">
        <v>25</v>
      </c>
      <c r="AN34" s="33">
        <v>2</v>
      </c>
      <c r="AO34" s="33">
        <v>9</v>
      </c>
      <c r="AP34" s="33">
        <v>16</v>
      </c>
      <c r="AQ34" s="33">
        <v>23</v>
      </c>
      <c r="AR34" s="33">
        <v>30</v>
      </c>
      <c r="AS34" s="33">
        <v>6</v>
      </c>
      <c r="AT34" s="33">
        <v>13</v>
      </c>
      <c r="AU34" s="33">
        <v>20</v>
      </c>
      <c r="AV34" s="333"/>
    </row>
    <row r="35" spans="1:48" ht="15.75" thickBot="1" x14ac:dyDescent="0.3">
      <c r="A35" s="288" t="s">
        <v>88</v>
      </c>
      <c r="B35" s="298"/>
      <c r="C35" s="301"/>
      <c r="D35" s="292"/>
      <c r="E35" s="46">
        <v>4</v>
      </c>
      <c r="F35" s="36">
        <v>11</v>
      </c>
      <c r="G35" s="36">
        <v>18</v>
      </c>
      <c r="H35" s="36">
        <v>25</v>
      </c>
      <c r="I35" s="36">
        <v>2</v>
      </c>
      <c r="J35" s="36">
        <v>9</v>
      </c>
      <c r="K35" s="36">
        <v>16</v>
      </c>
      <c r="L35" s="36">
        <v>23</v>
      </c>
      <c r="M35" s="36">
        <v>30</v>
      </c>
      <c r="N35" s="36">
        <v>6</v>
      </c>
      <c r="O35" s="36">
        <v>13</v>
      </c>
      <c r="P35" s="36">
        <v>20</v>
      </c>
      <c r="Q35" s="36">
        <v>27</v>
      </c>
      <c r="R35" s="36">
        <v>4</v>
      </c>
      <c r="S35" s="36">
        <v>11</v>
      </c>
      <c r="T35" s="36">
        <v>18</v>
      </c>
      <c r="U35" s="36">
        <v>25</v>
      </c>
      <c r="V35" s="36">
        <v>1</v>
      </c>
      <c r="W35" s="47">
        <v>8</v>
      </c>
      <c r="X35" s="36">
        <v>15</v>
      </c>
      <c r="Y35" s="36">
        <v>22</v>
      </c>
      <c r="Z35" s="36">
        <v>29</v>
      </c>
      <c r="AA35" s="36">
        <v>5</v>
      </c>
      <c r="AB35" s="36">
        <v>12</v>
      </c>
      <c r="AC35" s="36">
        <v>19</v>
      </c>
      <c r="AD35" s="36">
        <v>26</v>
      </c>
      <c r="AE35" s="36">
        <v>5</v>
      </c>
      <c r="AF35" s="36">
        <v>12</v>
      </c>
      <c r="AG35" s="36">
        <v>19</v>
      </c>
      <c r="AH35" s="36">
        <v>26</v>
      </c>
      <c r="AI35" s="36">
        <v>2</v>
      </c>
      <c r="AJ35" s="36">
        <v>9</v>
      </c>
      <c r="AK35" s="36">
        <v>16</v>
      </c>
      <c r="AL35" s="36">
        <v>23</v>
      </c>
      <c r="AM35" s="36">
        <v>30</v>
      </c>
      <c r="AN35" s="36">
        <v>7</v>
      </c>
      <c r="AO35" s="36">
        <v>14</v>
      </c>
      <c r="AP35" s="36">
        <v>21</v>
      </c>
      <c r="AQ35" s="36">
        <v>28</v>
      </c>
      <c r="AR35" s="36">
        <v>4</v>
      </c>
      <c r="AS35" s="36">
        <v>11</v>
      </c>
      <c r="AT35" s="36">
        <v>18</v>
      </c>
      <c r="AU35" s="36">
        <v>25</v>
      </c>
      <c r="AV35" s="334"/>
    </row>
    <row r="36" spans="1:48" ht="15.75" thickTop="1" x14ac:dyDescent="0.25">
      <c r="A36" s="289"/>
      <c r="B36" s="298"/>
      <c r="C36" s="301"/>
      <c r="D36" s="292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14" t="s">
        <v>37</v>
      </c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12"/>
    </row>
    <row r="37" spans="1:48" x14ac:dyDescent="0.25">
      <c r="A37" s="289"/>
      <c r="B37" s="298"/>
      <c r="C37" s="301"/>
      <c r="D37" s="292"/>
      <c r="E37" s="140">
        <v>36</v>
      </c>
      <c r="F37" s="140">
        <v>37</v>
      </c>
      <c r="G37" s="140">
        <v>38</v>
      </c>
      <c r="H37" s="140">
        <v>39</v>
      </c>
      <c r="I37" s="140">
        <v>40</v>
      </c>
      <c r="J37" s="140">
        <v>41</v>
      </c>
      <c r="K37" s="140">
        <v>42</v>
      </c>
      <c r="L37" s="140">
        <v>43</v>
      </c>
      <c r="M37" s="140">
        <v>44</v>
      </c>
      <c r="N37" s="140">
        <v>45</v>
      </c>
      <c r="O37" s="140">
        <v>46</v>
      </c>
      <c r="P37" s="140">
        <v>47</v>
      </c>
      <c r="Q37" s="140">
        <v>48</v>
      </c>
      <c r="R37" s="140">
        <v>49</v>
      </c>
      <c r="S37" s="140">
        <v>50</v>
      </c>
      <c r="T37" s="140">
        <v>51</v>
      </c>
      <c r="U37" s="140">
        <v>52</v>
      </c>
      <c r="V37" s="140">
        <v>53</v>
      </c>
      <c r="W37" s="140">
        <v>1</v>
      </c>
      <c r="X37" s="140">
        <v>2</v>
      </c>
      <c r="Y37" s="140">
        <v>3</v>
      </c>
      <c r="Z37" s="140">
        <v>4</v>
      </c>
      <c r="AA37" s="140">
        <v>5</v>
      </c>
      <c r="AB37" s="140">
        <v>6</v>
      </c>
      <c r="AC37" s="140">
        <v>7</v>
      </c>
      <c r="AD37" s="140">
        <v>8</v>
      </c>
      <c r="AE37" s="140">
        <v>9</v>
      </c>
      <c r="AF37" s="140">
        <v>10</v>
      </c>
      <c r="AG37" s="140">
        <v>11</v>
      </c>
      <c r="AH37" s="140">
        <v>12</v>
      </c>
      <c r="AI37" s="140">
        <v>13</v>
      </c>
      <c r="AJ37" s="140">
        <v>14</v>
      </c>
      <c r="AK37" s="140">
        <v>15</v>
      </c>
      <c r="AL37" s="140">
        <v>16</v>
      </c>
      <c r="AM37" s="140">
        <v>17</v>
      </c>
      <c r="AN37" s="140">
        <v>18</v>
      </c>
      <c r="AO37" s="140">
        <v>19</v>
      </c>
      <c r="AP37" s="140">
        <v>20</v>
      </c>
      <c r="AQ37" s="140">
        <v>21</v>
      </c>
      <c r="AR37" s="140">
        <v>22</v>
      </c>
      <c r="AS37" s="140">
        <v>23</v>
      </c>
      <c r="AT37" s="140">
        <v>24</v>
      </c>
      <c r="AU37" s="140">
        <v>25</v>
      </c>
      <c r="AV37" s="312"/>
    </row>
    <row r="38" spans="1:48" ht="24.75" x14ac:dyDescent="0.25">
      <c r="A38" s="289"/>
      <c r="B38" s="298"/>
      <c r="C38" s="301"/>
      <c r="D38" s="292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 t="s">
        <v>45</v>
      </c>
      <c r="V38" s="140" t="s">
        <v>39</v>
      </c>
      <c r="W38" s="140" t="s">
        <v>39</v>
      </c>
      <c r="X38" s="140"/>
      <c r="Y38" s="40"/>
      <c r="Z38" s="368" t="s">
        <v>38</v>
      </c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40" t="s">
        <v>45</v>
      </c>
      <c r="AL38" s="40" t="s">
        <v>169</v>
      </c>
      <c r="AM38" s="40" t="s">
        <v>169</v>
      </c>
      <c r="AN38" s="40" t="s">
        <v>169</v>
      </c>
      <c r="AO38" s="40" t="s">
        <v>169</v>
      </c>
      <c r="AP38" s="40" t="s">
        <v>175</v>
      </c>
      <c r="AQ38" s="40" t="s">
        <v>175</v>
      </c>
      <c r="AR38" s="40" t="s">
        <v>175</v>
      </c>
      <c r="AS38" s="40" t="s">
        <v>175</v>
      </c>
      <c r="AT38" s="40" t="s">
        <v>66</v>
      </c>
      <c r="AU38" s="40" t="s">
        <v>66</v>
      </c>
      <c r="AV38" s="312"/>
    </row>
    <row r="39" spans="1:48" ht="15.75" thickBot="1" x14ac:dyDescent="0.3">
      <c r="A39" s="289"/>
      <c r="B39" s="299"/>
      <c r="C39" s="302"/>
      <c r="D39" s="293"/>
      <c r="E39" s="38">
        <v>1</v>
      </c>
      <c r="F39" s="38">
        <v>2</v>
      </c>
      <c r="G39" s="38">
        <v>3</v>
      </c>
      <c r="H39" s="38">
        <v>4</v>
      </c>
      <c r="I39" s="38">
        <v>5</v>
      </c>
      <c r="J39" s="38">
        <v>6</v>
      </c>
      <c r="K39" s="38">
        <v>7</v>
      </c>
      <c r="L39" s="38">
        <v>8</v>
      </c>
      <c r="M39" s="38">
        <v>9</v>
      </c>
      <c r="N39" s="38">
        <v>10</v>
      </c>
      <c r="O39" s="38">
        <v>11</v>
      </c>
      <c r="P39" s="38">
        <v>12</v>
      </c>
      <c r="Q39" s="38">
        <v>13</v>
      </c>
      <c r="R39" s="38">
        <v>14</v>
      </c>
      <c r="S39" s="38">
        <v>15</v>
      </c>
      <c r="T39" s="38">
        <v>16</v>
      </c>
      <c r="U39" s="38">
        <v>17</v>
      </c>
      <c r="V39" s="38">
        <v>18</v>
      </c>
      <c r="W39" s="38">
        <v>19</v>
      </c>
      <c r="X39" s="38">
        <v>20</v>
      </c>
      <c r="Y39" s="38">
        <v>21</v>
      </c>
      <c r="Z39" s="38">
        <v>22</v>
      </c>
      <c r="AA39" s="38">
        <v>23</v>
      </c>
      <c r="AB39" s="38">
        <v>24</v>
      </c>
      <c r="AC39" s="38">
        <v>25</v>
      </c>
      <c r="AD39" s="38">
        <v>26</v>
      </c>
      <c r="AE39" s="38">
        <v>27</v>
      </c>
      <c r="AF39" s="38">
        <v>28</v>
      </c>
      <c r="AG39" s="38">
        <v>29</v>
      </c>
      <c r="AH39" s="38">
        <v>30</v>
      </c>
      <c r="AI39" s="38">
        <v>31</v>
      </c>
      <c r="AJ39" s="38">
        <v>32</v>
      </c>
      <c r="AK39" s="38">
        <v>33</v>
      </c>
      <c r="AL39" s="38">
        <v>34</v>
      </c>
      <c r="AM39" s="38">
        <v>35</v>
      </c>
      <c r="AN39" s="38">
        <v>36</v>
      </c>
      <c r="AO39" s="38">
        <v>37</v>
      </c>
      <c r="AP39" s="38">
        <v>38</v>
      </c>
      <c r="AQ39" s="38">
        <v>39</v>
      </c>
      <c r="AR39" s="38">
        <v>40</v>
      </c>
      <c r="AS39" s="38">
        <v>41</v>
      </c>
      <c r="AT39" s="38">
        <v>42</v>
      </c>
      <c r="AU39" s="38">
        <v>43</v>
      </c>
      <c r="AV39" s="313"/>
    </row>
    <row r="40" spans="1:48" ht="15.75" thickBot="1" x14ac:dyDescent="0.3">
      <c r="A40" s="289"/>
      <c r="B40" s="6"/>
      <c r="C40" s="142"/>
      <c r="D40" s="7"/>
      <c r="E40" s="8">
        <v>1</v>
      </c>
      <c r="F40" s="8">
        <v>2</v>
      </c>
      <c r="G40" s="8">
        <v>3</v>
      </c>
      <c r="H40" s="8">
        <v>4</v>
      </c>
      <c r="I40" s="8">
        <v>5</v>
      </c>
      <c r="J40" s="8">
        <v>6</v>
      </c>
      <c r="K40" s="8">
        <v>7</v>
      </c>
      <c r="L40" s="8">
        <v>8</v>
      </c>
      <c r="M40" s="8">
        <v>9</v>
      </c>
      <c r="N40" s="8">
        <v>10</v>
      </c>
      <c r="O40" s="8">
        <v>11</v>
      </c>
      <c r="P40" s="8">
        <v>12</v>
      </c>
      <c r="Q40" s="8">
        <v>13</v>
      </c>
      <c r="R40" s="8">
        <v>14</v>
      </c>
      <c r="S40" s="8">
        <v>15</v>
      </c>
      <c r="T40" s="8">
        <v>16</v>
      </c>
      <c r="U40" s="8">
        <v>17</v>
      </c>
      <c r="V40" s="8">
        <v>18</v>
      </c>
      <c r="W40" s="8">
        <v>19</v>
      </c>
      <c r="X40" s="8">
        <v>20</v>
      </c>
      <c r="Y40" s="8">
        <v>21</v>
      </c>
      <c r="Z40" s="8">
        <v>22</v>
      </c>
      <c r="AA40" s="8">
        <v>23</v>
      </c>
      <c r="AB40" s="8">
        <v>24</v>
      </c>
      <c r="AC40" s="8">
        <v>25</v>
      </c>
      <c r="AD40" s="8">
        <v>26</v>
      </c>
      <c r="AE40" s="8">
        <v>27</v>
      </c>
      <c r="AF40" s="8">
        <v>28</v>
      </c>
      <c r="AG40" s="8">
        <v>29</v>
      </c>
      <c r="AH40" s="8">
        <v>30</v>
      </c>
      <c r="AI40" s="8">
        <v>31</v>
      </c>
      <c r="AJ40" s="8">
        <v>32</v>
      </c>
      <c r="AK40" s="8">
        <v>33</v>
      </c>
      <c r="AL40" s="8">
        <v>34</v>
      </c>
      <c r="AM40" s="8">
        <v>35</v>
      </c>
      <c r="AN40" s="8">
        <v>36</v>
      </c>
      <c r="AO40" s="8">
        <v>37</v>
      </c>
      <c r="AP40" s="8">
        <v>38</v>
      </c>
      <c r="AQ40" s="8">
        <v>39</v>
      </c>
      <c r="AR40" s="8">
        <v>40</v>
      </c>
      <c r="AS40" s="8">
        <v>41</v>
      </c>
      <c r="AT40" s="8">
        <v>42</v>
      </c>
      <c r="AU40" s="8">
        <v>43</v>
      </c>
      <c r="AV40" s="8" t="s">
        <v>40</v>
      </c>
    </row>
    <row r="41" spans="1:48" ht="27" thickTop="1" thickBot="1" x14ac:dyDescent="0.3">
      <c r="A41" s="289"/>
      <c r="B41" s="86" t="s">
        <v>110</v>
      </c>
      <c r="C41" s="95" t="s">
        <v>111</v>
      </c>
      <c r="D41" s="147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43"/>
      <c r="AS41" s="143"/>
      <c r="AT41" s="143"/>
      <c r="AU41" s="143"/>
      <c r="AV41" s="143" t="s">
        <v>176</v>
      </c>
    </row>
    <row r="42" spans="1:48" ht="15.75" thickBot="1" x14ac:dyDescent="0.3">
      <c r="A42" s="290"/>
      <c r="B42" s="276" t="s">
        <v>125</v>
      </c>
      <c r="C42" s="374" t="s">
        <v>23</v>
      </c>
      <c r="D42" s="144" t="s">
        <v>10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4"/>
      <c r="Q42" s="14"/>
      <c r="R42" s="14"/>
      <c r="S42" s="14"/>
      <c r="T42" s="14"/>
      <c r="U42" s="14" t="s">
        <v>41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 t="s">
        <v>28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 t="s">
        <v>44</v>
      </c>
    </row>
    <row r="43" spans="1:48" ht="15.75" thickBot="1" x14ac:dyDescent="0.3">
      <c r="A43" s="290"/>
      <c r="B43" s="277"/>
      <c r="C43" s="375"/>
      <c r="D43" s="219" t="s">
        <v>11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:48" ht="15.75" thickBot="1" x14ac:dyDescent="0.3">
      <c r="A44" s="289"/>
      <c r="B44" s="164" t="s">
        <v>55</v>
      </c>
      <c r="C44" s="70" t="s">
        <v>56</v>
      </c>
      <c r="D44" s="28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1:48" ht="15.75" thickBot="1" x14ac:dyDescent="0.3">
      <c r="A45" s="290"/>
      <c r="B45" s="254" t="s">
        <v>12</v>
      </c>
      <c r="C45" s="257" t="s">
        <v>13</v>
      </c>
      <c r="D45" s="147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1:48" ht="39" thickBot="1" x14ac:dyDescent="0.3">
      <c r="A46" s="290"/>
      <c r="B46" s="86" t="s">
        <v>14</v>
      </c>
      <c r="C46" s="17" t="s">
        <v>133</v>
      </c>
      <c r="D46" s="14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67" t="s">
        <v>15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 t="s">
        <v>65</v>
      </c>
    </row>
    <row r="47" spans="1:48" ht="18" customHeight="1" thickBot="1" x14ac:dyDescent="0.3">
      <c r="A47" s="289"/>
      <c r="B47" s="276" t="s">
        <v>136</v>
      </c>
      <c r="C47" s="283" t="s">
        <v>135</v>
      </c>
      <c r="D47" s="147" t="s">
        <v>10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 t="s">
        <v>28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 t="s">
        <v>43</v>
      </c>
    </row>
    <row r="48" spans="1:48" ht="18.75" customHeight="1" thickBot="1" x14ac:dyDescent="0.3">
      <c r="A48" s="289"/>
      <c r="B48" s="277"/>
      <c r="C48" s="284"/>
      <c r="D48" s="146" t="s">
        <v>11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  <row r="49" spans="1:48" ht="15.75" thickBot="1" x14ac:dyDescent="0.3">
      <c r="A49" s="290"/>
      <c r="B49" s="28" t="s">
        <v>170</v>
      </c>
      <c r="C49" s="41" t="s">
        <v>17</v>
      </c>
      <c r="D49" s="28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 t="s">
        <v>28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 t="s">
        <v>43</v>
      </c>
    </row>
    <row r="50" spans="1:48" ht="26.25" thickBot="1" x14ac:dyDescent="0.3">
      <c r="A50" s="290"/>
      <c r="B50" s="254" t="s">
        <v>21</v>
      </c>
      <c r="C50" s="17" t="s">
        <v>171</v>
      </c>
      <c r="D50" s="14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4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58" t="s">
        <v>15</v>
      </c>
      <c r="AL50" s="19"/>
      <c r="AM50" s="19"/>
      <c r="AN50" s="19"/>
      <c r="AO50" s="19"/>
      <c r="AP50" s="19"/>
      <c r="AQ50" s="19"/>
      <c r="AR50" s="19"/>
      <c r="AS50" s="19"/>
      <c r="AT50" s="43"/>
      <c r="AU50" s="20"/>
      <c r="AV50" s="14" t="s">
        <v>65</v>
      </c>
    </row>
    <row r="51" spans="1:48" ht="15" customHeight="1" thickBot="1" x14ac:dyDescent="0.3">
      <c r="A51" s="289"/>
      <c r="B51" s="376" t="s">
        <v>22</v>
      </c>
      <c r="C51" s="372" t="s">
        <v>174</v>
      </c>
      <c r="D51" s="28" t="s">
        <v>10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 t="s">
        <v>41</v>
      </c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 t="s">
        <v>28</v>
      </c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14" t="s">
        <v>44</v>
      </c>
    </row>
    <row r="52" spans="1:48" ht="15.75" thickBot="1" x14ac:dyDescent="0.3">
      <c r="A52" s="289"/>
      <c r="B52" s="346"/>
      <c r="C52" s="373"/>
      <c r="D52" s="147" t="s">
        <v>11</v>
      </c>
      <c r="E52" s="2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1:48" ht="15.75" thickBot="1" x14ac:dyDescent="0.3">
      <c r="A53" s="289"/>
      <c r="B53" s="219" t="s">
        <v>172</v>
      </c>
      <c r="C53" s="135" t="s">
        <v>17</v>
      </c>
      <c r="D53" s="14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 t="s">
        <v>28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 t="s">
        <v>28</v>
      </c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 t="s">
        <v>72</v>
      </c>
    </row>
    <row r="54" spans="1:48" ht="15.75" thickBot="1" x14ac:dyDescent="0.3">
      <c r="A54" s="289"/>
      <c r="B54" s="219" t="s">
        <v>173</v>
      </c>
      <c r="C54" s="136" t="s">
        <v>18</v>
      </c>
      <c r="D54" s="28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 t="s">
        <v>28</v>
      </c>
      <c r="AT54" s="14"/>
      <c r="AU54" s="14"/>
      <c r="AV54" s="14" t="s">
        <v>43</v>
      </c>
    </row>
    <row r="55" spans="1:48" ht="15.75" thickBot="1" x14ac:dyDescent="0.3">
      <c r="A55" s="141"/>
      <c r="B55" s="256"/>
      <c r="C55" s="255"/>
      <c r="D55" s="147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</row>
  </sheetData>
  <mergeCells count="55">
    <mergeCell ref="B47:B48"/>
    <mergeCell ref="C47:C48"/>
    <mergeCell ref="B51:B52"/>
    <mergeCell ref="C51:C52"/>
    <mergeCell ref="R33:V33"/>
    <mergeCell ref="W33:Z33"/>
    <mergeCell ref="AA33:AD33"/>
    <mergeCell ref="AE33:AH33"/>
    <mergeCell ref="AI33:AM33"/>
    <mergeCell ref="AV35:AV39"/>
    <mergeCell ref="T36:AG36"/>
    <mergeCell ref="Z38:AJ38"/>
    <mergeCell ref="A33:A34"/>
    <mergeCell ref="B33:B39"/>
    <mergeCell ref="C33:C39"/>
    <mergeCell ref="D33:D39"/>
    <mergeCell ref="E33:H33"/>
    <mergeCell ref="A35:A54"/>
    <mergeCell ref="B42:B43"/>
    <mergeCell ref="C42:C43"/>
    <mergeCell ref="I33:M33"/>
    <mergeCell ref="AN33:AQ33"/>
    <mergeCell ref="AR33:AU33"/>
    <mergeCell ref="AV33:AV34"/>
    <mergeCell ref="N33:Q33"/>
    <mergeCell ref="B27:D27"/>
    <mergeCell ref="B16:B17"/>
    <mergeCell ref="C16:C17"/>
    <mergeCell ref="B20:B21"/>
    <mergeCell ref="C20:C21"/>
    <mergeCell ref="A24:D24"/>
    <mergeCell ref="A25:D25"/>
    <mergeCell ref="A26:D26"/>
    <mergeCell ref="A4:A18"/>
    <mergeCell ref="C1:AO1"/>
    <mergeCell ref="A2:A3"/>
    <mergeCell ref="B2:B8"/>
    <mergeCell ref="C2:C8"/>
    <mergeCell ref="D2:D8"/>
    <mergeCell ref="E2:H2"/>
    <mergeCell ref="I2:M2"/>
    <mergeCell ref="N2:Q2"/>
    <mergeCell ref="R2:V2"/>
    <mergeCell ref="W2:Z2"/>
    <mergeCell ref="AA2:AD2"/>
    <mergeCell ref="AE2:AH2"/>
    <mergeCell ref="AI2:AM2"/>
    <mergeCell ref="T5:AG5"/>
    <mergeCell ref="Y7:AG7"/>
    <mergeCell ref="AN2:AQ2"/>
    <mergeCell ref="AR2:AU2"/>
    <mergeCell ref="AV2:AV3"/>
    <mergeCell ref="B11:B12"/>
    <mergeCell ref="C11:C12"/>
    <mergeCell ref="AV4:AV8"/>
  </mergeCells>
  <pageMargins left="0.70866141732283472" right="0.70866141732283472" top="0.74803149606299213" bottom="1.338582677165354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</vt:lpstr>
      <vt:lpstr>2 курс</vt:lpstr>
      <vt:lpstr>3 курс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2018-05-18T07:51:12Z</dcterms:modified>
</cp:coreProperties>
</file>